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ne\Desktop\Travavl.no\"/>
    </mc:Choice>
  </mc:AlternateContent>
  <xr:revisionPtr revIDLastSave="0" documentId="8_{AF641462-342D-4C69-B7A9-A711F5C4A4AE}" xr6:coauthVersionLast="47" xr6:coauthVersionMax="47" xr10:uidLastSave="{00000000-0000-0000-0000-000000000000}"/>
  <bookViews>
    <workbookView xWindow="2340" yWindow="2340" windowWidth="13500" windowHeight="11385" xr2:uid="{A8B65012-5070-4BDB-B77E-B360D2D3362D}"/>
  </bookViews>
  <sheets>
    <sheet name="Sheet1" sheetId="1" r:id="rId1"/>
  </sheets>
  <definedNames>
    <definedName name="ann_berit">Sheet1!#REF!</definedName>
    <definedName name="atleopstvedt">Sheet1!#REF!</definedName>
    <definedName name="bente">Sheet1!$H$45</definedName>
    <definedName name="claes">Sheet1!#REF!</definedName>
    <definedName name="davis">Sheet1!$H$124</definedName>
    <definedName name="elin_bergs">Sheet1!$H$108</definedName>
    <definedName name="eystein_berge">Sheet1!#REF!</definedName>
    <definedName name="gisleberg">Sheet1!#REF!</definedName>
    <definedName name="gunnar_f">Sheet1!#REF!</definedName>
    <definedName name="Gunnar_flaten">Sheet1!#REF!</definedName>
    <definedName name="heslien">Sheet1!$H$77</definedName>
    <definedName name="hildeharaldsen">Sheet1!#REF!</definedName>
    <definedName name="inge_hansen">Sheet1!#REF!</definedName>
    <definedName name="knut_engen">Sheet1!$H$93</definedName>
    <definedName name="koller">Sheet1!#REF!</definedName>
    <definedName name="laland">Sheet1!$H$140</definedName>
    <definedName name="linda_engen">Sheet1!$H$18</definedName>
    <definedName name="magnus">Sheet1!#REF!</definedName>
    <definedName name="ments">Sheet1!#REF!</definedName>
    <definedName name="odderik">Sheet1!$H$156</definedName>
    <definedName name="siv">Sheet1!$H$61</definedName>
    <definedName name="stall_fikse">Sheet1!#REF!</definedName>
    <definedName name="svein">Sheet1!$H$172</definedName>
    <definedName name="Tronsmoen">Sheet1!#REF!</definedName>
    <definedName name="aaregkjold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8" i="1" l="1"/>
  <c r="F188" i="1"/>
  <c r="L154" i="1" a="1"/>
  <c r="L154" i="1" s="1"/>
  <c r="F171" i="1"/>
  <c r="D171" i="1"/>
  <c r="F204" i="1"/>
  <c r="F77" i="1"/>
  <c r="F156" i="1"/>
  <c r="D156" i="1"/>
  <c r="F140" i="1"/>
  <c r="D140" i="1"/>
  <c r="F124" i="1"/>
  <c r="F108" i="1"/>
  <c r="D108" i="1"/>
  <c r="F93" i="1"/>
  <c r="D93" i="1"/>
  <c r="D77" i="1"/>
  <c r="F61" i="1"/>
  <c r="D61" i="1"/>
  <c r="F45" i="1"/>
  <c r="D45" i="1"/>
  <c r="H188" i="1" l="1"/>
  <c r="H171" i="1"/>
  <c r="H204" i="1"/>
  <c r="H45" i="1"/>
  <c r="H77" i="1"/>
  <c r="H156" i="1"/>
  <c r="H61" i="1"/>
  <c r="H140" i="1"/>
  <c r="H108" i="1"/>
  <c r="H93" i="1"/>
  <c r="H124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<sst xmlns="http://schemas.openxmlformats.org/spreadsheetml/2006/main" count="238" uniqueCount="93">
  <si>
    <t>Hingster</t>
  </si>
  <si>
    <t>Hopper</t>
  </si>
  <si>
    <t>Deltaker</t>
  </si>
  <si>
    <t>Innkjørt</t>
  </si>
  <si>
    <t>Linda Engen</t>
  </si>
  <si>
    <t>Knut Engen</t>
  </si>
  <si>
    <t>Pål Gisleberg</t>
  </si>
  <si>
    <t>Eystein Berge</t>
  </si>
  <si>
    <t>Svein Ystenes</t>
  </si>
  <si>
    <t>Maren Koller</t>
  </si>
  <si>
    <t>Ann Berit Sagedal</t>
  </si>
  <si>
    <t>Totalt</t>
  </si>
  <si>
    <t>Bente Kurås Lilleengen</t>
  </si>
  <si>
    <t>Ragnhild Diesen</t>
  </si>
  <si>
    <t>Brostile  R</t>
  </si>
  <si>
    <t>Hiawata</t>
  </si>
  <si>
    <t>A.V.`s Chivas</t>
  </si>
  <si>
    <t>Southern Volo</t>
  </si>
  <si>
    <t>Onyx B.R.</t>
  </si>
  <si>
    <t>Malvik</t>
  </si>
  <si>
    <t>Grand Duke</t>
  </si>
  <si>
    <t>Elton Rags</t>
  </si>
  <si>
    <t>Scirocco E.</t>
  </si>
  <si>
    <t>Kaprizov</t>
  </si>
  <si>
    <t>Junestile</t>
  </si>
  <si>
    <t>Rihanna T.G.</t>
  </si>
  <si>
    <t>Nelson Fairytale</t>
  </si>
  <si>
    <t>Catchagaga Volo</t>
  </si>
  <si>
    <t>Cutestile</t>
  </si>
  <si>
    <t>Vicstile</t>
  </si>
  <si>
    <t>Hippy Heaven</t>
  </si>
  <si>
    <t>Alhambra</t>
  </si>
  <si>
    <t>Peaceful Day</t>
  </si>
  <si>
    <t>G.G. Gentil</t>
  </si>
  <si>
    <t>Brostile R.</t>
  </si>
  <si>
    <t>Come Power</t>
  </si>
  <si>
    <t>Egell</t>
  </si>
  <si>
    <t>Golden Arrow</t>
  </si>
  <si>
    <t>Oxford B.R.</t>
  </si>
  <si>
    <t>Bedas Magic</t>
  </si>
  <si>
    <t>Best Foot Forward</t>
  </si>
  <si>
    <t>Olympia B.R.</t>
  </si>
  <si>
    <t>Otea B.R.</t>
  </si>
  <si>
    <t>Tempe F.T.</t>
  </si>
  <si>
    <t>Elin Bergset</t>
  </si>
  <si>
    <t>Fedorov</t>
  </si>
  <si>
    <t>Bånsky</t>
  </si>
  <si>
    <t>Megatron</t>
  </si>
  <si>
    <t>Mister Y</t>
  </si>
  <si>
    <t>Mervellieux Sisu</t>
  </si>
  <si>
    <t>Casanova Dream</t>
  </si>
  <si>
    <t>Soulsister Genius</t>
  </si>
  <si>
    <t>Lady Googoo</t>
  </si>
  <si>
    <t>Othelie B.R.</t>
  </si>
  <si>
    <t>Tempete F.T.</t>
  </si>
  <si>
    <t>Ganna</t>
  </si>
  <si>
    <t>Emancipation</t>
  </si>
  <si>
    <t>G.G. Golden Power</t>
  </si>
  <si>
    <t>Stella Ammik</t>
  </si>
  <si>
    <t>Odessa B.R.</t>
  </si>
  <si>
    <t>Ificandream E.P.</t>
  </si>
  <si>
    <t>Jane Doe</t>
  </si>
  <si>
    <t>Shiffrin</t>
  </si>
  <si>
    <t>Unbeliveable Talisman</t>
  </si>
  <si>
    <t>Goo Solo T.H.</t>
  </si>
  <si>
    <t>Scirocco E</t>
  </si>
  <si>
    <t>Bully Pepper</t>
  </si>
  <si>
    <t>Zero Pepper</t>
  </si>
  <si>
    <t xml:space="preserve">Ificandream E.P. </t>
  </si>
  <si>
    <t>Hold My Beer</t>
  </si>
  <si>
    <t>Moni Sunlight</t>
  </si>
  <si>
    <t>Torbjørn Tronsmoen</t>
  </si>
  <si>
    <t>Who`s Here</t>
  </si>
  <si>
    <t xml:space="preserve">Onyx B.R. </t>
  </si>
  <si>
    <t>Unique Chance</t>
  </si>
  <si>
    <t>Lucky Legs Sun</t>
  </si>
  <si>
    <t>Clair De Lune</t>
  </si>
  <si>
    <t>Laser Diamond</t>
  </si>
  <si>
    <t>Loreley</t>
  </si>
  <si>
    <t>Olivia B.R.</t>
  </si>
  <si>
    <t>Behind The Kop</t>
  </si>
  <si>
    <t>Gentleman</t>
  </si>
  <si>
    <t>Liam</t>
  </si>
  <si>
    <t>Nu Records</t>
  </si>
  <si>
    <t>Othello B.R.</t>
  </si>
  <si>
    <t>Treåringskonkurranse 2025</t>
  </si>
  <si>
    <t>Come Harmony</t>
  </si>
  <si>
    <t>Unbelievable Talisman</t>
  </si>
  <si>
    <t>Millshah</t>
  </si>
  <si>
    <t>HM Bold Tigress</t>
  </si>
  <si>
    <t>Denice Hill</t>
  </si>
  <si>
    <t>L.A.s Karel</t>
  </si>
  <si>
    <t>Ready Classic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</si>
</sst>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kr-814]"/>
  </numFmts>
  <fonts count="21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4"/>
      <color rgb="FF00B05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6"/>
      <name val="Calibri"/>
      <family val="2"/>
      <scheme val="minor"/>
    </font>
    <font>
      <sz val="16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164" fontId="1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/>
    </xf>
    <xf numFmtId="164" fontId="3" fillId="0" borderId="0" xfId="0" applyNumberFormat="1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164" fontId="6" fillId="0" borderId="0" xfId="0" applyNumberFormat="1" applyFont="1"/>
    <xf numFmtId="0" fontId="5" fillId="0" borderId="0" xfId="0" applyFont="1" applyAlignment="1">
      <alignment vertical="center"/>
    </xf>
    <xf numFmtId="164" fontId="5" fillId="0" borderId="0" xfId="0" applyNumberFormat="1" applyFont="1"/>
    <xf numFmtId="0" fontId="0" fillId="0" borderId="0" xfId="0" applyAlignment="1">
      <alignment vertical="center"/>
    </xf>
    <xf numFmtId="0" fontId="4" fillId="0" borderId="0" xfId="0" applyFo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8" fillId="0" borderId="0" xfId="0" applyFont="1"/>
    <xf numFmtId="0" fontId="11" fillId="0" borderId="0" xfId="0" applyFont="1"/>
    <xf numFmtId="0" fontId="8" fillId="0" borderId="1" xfId="0" applyFont="1" applyBorder="1"/>
    <xf numFmtId="0" fontId="8" fillId="0" borderId="0" xfId="0" applyFont="1" applyAlignment="1">
      <alignment horizontal="left"/>
    </xf>
    <xf numFmtId="0" fontId="2" fillId="0" borderId="0" xfId="0" applyFont="1" applyAlignment="1">
      <alignment vertical="center" wrapText="1"/>
    </xf>
    <xf numFmtId="0" fontId="12" fillId="0" borderId="0" xfId="0" applyFont="1"/>
    <xf numFmtId="164" fontId="13" fillId="0" borderId="0" xfId="0" applyNumberFormat="1" applyFont="1"/>
    <xf numFmtId="0" fontId="14" fillId="0" borderId="0" xfId="0" applyFont="1"/>
    <xf numFmtId="0" fontId="8" fillId="0" borderId="0" xfId="0" applyFont="1" applyAlignment="1">
      <alignment horizontal="center"/>
    </xf>
    <xf numFmtId="0" fontId="7" fillId="0" borderId="0" xfId="0" applyFont="1"/>
    <xf numFmtId="0" fontId="12" fillId="0" borderId="0" xfId="0" applyFont="1" applyAlignment="1">
      <alignment vertical="center"/>
    </xf>
    <xf numFmtId="164" fontId="15" fillId="0" borderId="0" xfId="0" applyNumberFormat="1" applyFont="1"/>
    <xf numFmtId="0" fontId="5" fillId="0" borderId="0" xfId="0" applyFont="1" applyAlignment="1">
      <alignment horizontal="center"/>
    </xf>
    <xf numFmtId="0" fontId="16" fillId="0" borderId="0" xfId="0" applyFont="1"/>
    <xf numFmtId="0" fontId="17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horizontal="center"/>
    </xf>
    <xf numFmtId="164" fontId="2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2DD42-F680-4876-A100-23C8963ACE77}">
  <dimension ref="A1:O204"/>
  <sheetViews>
    <sheetView tabSelected="1" workbookViewId="0">
      <selection activeCell="B13" sqref="B13"/>
    </sheetView>
  </sheetViews>
  <sheetFormatPr baseColWidth="10" defaultColWidth="9.140625" defaultRowHeight="15.75" x14ac:dyDescent="0.25"/>
  <cols>
    <col min="1" max="1" width="29.85546875" style="9" bestFit="1" customWidth="1"/>
    <col min="2" max="2" width="10.7109375" style="3" customWidth="1"/>
    <col min="3" max="3" width="21.5703125" style="3" customWidth="1"/>
    <col min="4" max="4" width="13.85546875" style="1" customWidth="1"/>
    <col min="5" max="5" width="22" style="3" customWidth="1"/>
    <col min="6" max="6" width="12.140625" style="1" customWidth="1"/>
    <col min="7" max="7" width="9.140625" style="3"/>
    <col min="8" max="8" width="15.7109375" style="4" bestFit="1" customWidth="1"/>
    <col min="9" max="13" width="9.140625" style="3"/>
    <col min="14" max="14" width="26.85546875" style="3" customWidth="1"/>
    <col min="15" max="15" width="18.85546875" style="3" customWidth="1"/>
    <col min="16" max="16384" width="9.140625" style="3"/>
  </cols>
  <sheetData>
    <row r="1" spans="1:15" s="5" customFormat="1" ht="18.75" x14ac:dyDescent="0.3">
      <c r="A1" s="5" t="s">
        <v>85</v>
      </c>
      <c r="D1" s="6"/>
      <c r="F1" s="6"/>
      <c r="H1" s="7"/>
    </row>
    <row r="3" spans="1:15" x14ac:dyDescent="0.25">
      <c r="A3" s="9" t="s">
        <v>2</v>
      </c>
      <c r="C3" s="3" t="s">
        <v>0</v>
      </c>
      <c r="D3" s="1" t="s">
        <v>3</v>
      </c>
      <c r="E3" s="3" t="s">
        <v>1</v>
      </c>
      <c r="F3" s="1" t="s">
        <v>3</v>
      </c>
      <c r="H3" s="4" t="s">
        <v>11</v>
      </c>
    </row>
    <row r="5" spans="1:15" ht="18.75" x14ac:dyDescent="0.3">
      <c r="A5" s="27"/>
      <c r="C5" s="17"/>
      <c r="E5" s="17"/>
      <c r="O5" s="10"/>
    </row>
    <row r="6" spans="1:15" ht="18.75" x14ac:dyDescent="0.3">
      <c r="C6" s="8"/>
      <c r="O6" s="10"/>
    </row>
    <row r="7" spans="1:15" ht="18.75" x14ac:dyDescent="0.3">
      <c r="C7" s="8"/>
      <c r="O7" s="10"/>
    </row>
    <row r="8" spans="1:15" ht="18.75" x14ac:dyDescent="0.3">
      <c r="A8" s="29"/>
      <c r="C8" s="22"/>
      <c r="E8" s="25"/>
      <c r="O8" s="10"/>
    </row>
    <row r="9" spans="1:15" ht="18.75" x14ac:dyDescent="0.3">
      <c r="A9" s="29"/>
      <c r="C9" s="22"/>
      <c r="E9" s="25"/>
      <c r="O9" s="10"/>
    </row>
    <row r="10" spans="1:15" ht="18.75" x14ac:dyDescent="0.3">
      <c r="C10" s="22"/>
      <c r="E10" s="25"/>
      <c r="O10" s="10"/>
    </row>
    <row r="11" spans="1:15" ht="18.75" x14ac:dyDescent="0.3">
      <c r="C11" s="18"/>
      <c r="E11" s="25"/>
      <c r="O11" s="10"/>
    </row>
    <row r="12" spans="1:15" ht="18.75" x14ac:dyDescent="0.3">
      <c r="C12" s="18"/>
      <c r="E12" s="25"/>
      <c r="O12" s="10"/>
    </row>
    <row r="13" spans="1:15" ht="18.75" x14ac:dyDescent="0.3">
      <c r="B13" s="8"/>
      <c r="C13" s="18"/>
      <c r="E13" s="25"/>
      <c r="O13" s="10"/>
    </row>
    <row r="14" spans="1:15" x14ac:dyDescent="0.25">
      <c r="C14" s="18"/>
      <c r="E14" s="25"/>
    </row>
    <row r="15" spans="1:15" x14ac:dyDescent="0.25">
      <c r="C15" s="18"/>
      <c r="E15" s="25"/>
    </row>
    <row r="16" spans="1:15" x14ac:dyDescent="0.25">
      <c r="C16" s="18"/>
      <c r="E16" s="25"/>
    </row>
    <row r="17" spans="1:8" x14ac:dyDescent="0.25">
      <c r="C17" s="18"/>
      <c r="E17" s="25"/>
    </row>
    <row r="18" spans="1:8" ht="18.75" x14ac:dyDescent="0.3">
      <c r="C18" s="18"/>
      <c r="D18" s="11"/>
      <c r="F18" s="11"/>
      <c r="H18" s="28"/>
    </row>
    <row r="19" spans="1:8" x14ac:dyDescent="0.25">
      <c r="C19" s="18"/>
    </row>
    <row r="20" spans="1:8" x14ac:dyDescent="0.25">
      <c r="C20" s="8"/>
    </row>
    <row r="22" spans="1:8" x14ac:dyDescent="0.25">
      <c r="C22" s="22"/>
      <c r="E22" s="22"/>
    </row>
    <row r="23" spans="1:8" x14ac:dyDescent="0.25">
      <c r="C23" s="22"/>
      <c r="E23" s="22"/>
    </row>
    <row r="25" spans="1:8" x14ac:dyDescent="0.25">
      <c r="A25" s="29"/>
      <c r="C25" s="22"/>
      <c r="E25" s="19"/>
    </row>
    <row r="26" spans="1:8" x14ac:dyDescent="0.25">
      <c r="A26" s="29"/>
      <c r="C26" s="22"/>
      <c r="E26" s="19"/>
    </row>
    <row r="27" spans="1:8" x14ac:dyDescent="0.25">
      <c r="C27" s="22"/>
      <c r="E27" s="19"/>
    </row>
    <row r="28" spans="1:8" x14ac:dyDescent="0.25">
      <c r="C28" s="19"/>
      <c r="E28" s="19"/>
    </row>
    <row r="29" spans="1:8" x14ac:dyDescent="0.25">
      <c r="C29" s="19"/>
      <c r="E29" s="22"/>
    </row>
    <row r="30" spans="1:8" x14ac:dyDescent="0.25">
      <c r="C30" s="15"/>
    </row>
    <row r="31" spans="1:8" x14ac:dyDescent="0.25">
      <c r="C31"/>
    </row>
    <row r="32" spans="1:8" x14ac:dyDescent="0.25">
      <c r="C32" s="16"/>
    </row>
    <row r="33" spans="1:8" x14ac:dyDescent="0.25">
      <c r="C33" s="16"/>
    </row>
    <row r="34" spans="1:8" x14ac:dyDescent="0.25">
      <c r="C34" s="16"/>
    </row>
    <row r="35" spans="1:8" x14ac:dyDescent="0.25">
      <c r="A35" s="29" t="s">
        <v>12</v>
      </c>
      <c r="C35" s="23" t="s">
        <v>80</v>
      </c>
      <c r="E35" s="26" t="s">
        <v>61</v>
      </c>
      <c r="F35" s="1">
        <v>22000</v>
      </c>
    </row>
    <row r="36" spans="1:8" x14ac:dyDescent="0.25">
      <c r="A36" s="29"/>
      <c r="C36" s="23" t="s">
        <v>34</v>
      </c>
      <c r="D36" s="1">
        <v>51000</v>
      </c>
      <c r="E36" s="26" t="s">
        <v>26</v>
      </c>
      <c r="F36" s="1">
        <v>312000</v>
      </c>
    </row>
    <row r="37" spans="1:8" x14ac:dyDescent="0.25">
      <c r="C37" s="2" t="s">
        <v>18</v>
      </c>
      <c r="D37" s="1">
        <v>198245</v>
      </c>
      <c r="E37" s="26" t="s">
        <v>40</v>
      </c>
      <c r="F37" s="1">
        <v>7000</v>
      </c>
    </row>
    <row r="38" spans="1:8" x14ac:dyDescent="0.25">
      <c r="C38" s="2" t="s">
        <v>23</v>
      </c>
      <c r="D38" s="1">
        <v>15534</v>
      </c>
      <c r="E38" s="26" t="s">
        <v>76</v>
      </c>
      <c r="F38" s="1">
        <v>0</v>
      </c>
    </row>
    <row r="39" spans="1:8" x14ac:dyDescent="0.25">
      <c r="A39" s="13"/>
      <c r="C39" s="22" t="s">
        <v>56</v>
      </c>
      <c r="E39" s="26" t="s">
        <v>28</v>
      </c>
      <c r="F39" s="1">
        <v>17034</v>
      </c>
    </row>
    <row r="40" spans="1:8" x14ac:dyDescent="0.25">
      <c r="C40" s="20" t="s">
        <v>81</v>
      </c>
      <c r="D40" s="1">
        <v>57500</v>
      </c>
      <c r="E40" s="26" t="s">
        <v>86</v>
      </c>
      <c r="F40" s="1">
        <v>37500</v>
      </c>
    </row>
    <row r="41" spans="1:8" ht="18.75" x14ac:dyDescent="0.3">
      <c r="C41" s="20" t="s">
        <v>69</v>
      </c>
      <c r="D41" s="1">
        <v>0</v>
      </c>
      <c r="E41" s="26" t="s">
        <v>24</v>
      </c>
      <c r="F41" s="1">
        <v>69500</v>
      </c>
      <c r="H41" s="12"/>
    </row>
    <row r="42" spans="1:8" x14ac:dyDescent="0.25">
      <c r="C42" s="20" t="s">
        <v>82</v>
      </c>
      <c r="D42" s="1">
        <v>0</v>
      </c>
      <c r="E42" s="26" t="s">
        <v>77</v>
      </c>
      <c r="F42" s="1">
        <v>0</v>
      </c>
    </row>
    <row r="43" spans="1:8" x14ac:dyDescent="0.25">
      <c r="C43" s="20" t="s">
        <v>83</v>
      </c>
      <c r="D43" s="1">
        <v>0</v>
      </c>
      <c r="E43" s="26" t="s">
        <v>78</v>
      </c>
    </row>
    <row r="44" spans="1:8" x14ac:dyDescent="0.25">
      <c r="A44" s="13"/>
      <c r="C44" s="20" t="s">
        <v>84</v>
      </c>
      <c r="E44" s="26" t="s">
        <v>79</v>
      </c>
    </row>
    <row r="45" spans="1:8" ht="18.75" x14ac:dyDescent="0.3">
      <c r="C45" s="20"/>
      <c r="D45" s="11">
        <f>SUM(D35:D44)</f>
        <v>322279</v>
      </c>
      <c r="E45" s="8"/>
      <c r="F45" s="11">
        <f>SUM(F35:F44)</f>
        <v>465034</v>
      </c>
      <c r="H45" s="28">
        <f>SUM(D45:F45)</f>
        <v>787313</v>
      </c>
    </row>
    <row r="46" spans="1:8" ht="18.75" x14ac:dyDescent="0.3">
      <c r="C46" s="20"/>
      <c r="D46" s="11"/>
      <c r="E46" s="8"/>
      <c r="F46" s="11"/>
      <c r="H46" s="28"/>
    </row>
    <row r="47" spans="1:8" ht="18.75" x14ac:dyDescent="0.3">
      <c r="C47" s="39"/>
      <c r="D47" s="11"/>
      <c r="E47" s="8"/>
      <c r="F47" s="11"/>
      <c r="H47" s="28"/>
    </row>
    <row r="48" spans="1:8" ht="18.75" x14ac:dyDescent="0.3">
      <c r="A48" s="13"/>
      <c r="C48" s="20"/>
      <c r="D48" s="11"/>
      <c r="E48" s="8"/>
      <c r="F48" s="11"/>
    </row>
    <row r="49" spans="1:8" ht="18.75" customHeight="1" x14ac:dyDescent="0.3">
      <c r="A49" s="13"/>
      <c r="C49" s="20"/>
      <c r="D49" s="11"/>
      <c r="E49" s="8"/>
      <c r="F49" s="11"/>
    </row>
    <row r="50" spans="1:8" x14ac:dyDescent="0.25">
      <c r="A50" s="13"/>
      <c r="C50" s="20"/>
      <c r="E50" s="8"/>
    </row>
    <row r="51" spans="1:8" ht="13.5" customHeight="1" x14ac:dyDescent="0.25">
      <c r="A51" s="29" t="s">
        <v>71</v>
      </c>
      <c r="C51" s="20" t="s">
        <v>72</v>
      </c>
      <c r="D51" s="1">
        <v>101267</v>
      </c>
      <c r="E51" s="18" t="s">
        <v>24</v>
      </c>
      <c r="F51" s="1">
        <v>69500</v>
      </c>
    </row>
    <row r="52" spans="1:8" x14ac:dyDescent="0.25">
      <c r="A52" s="29"/>
      <c r="C52" s="20" t="s">
        <v>17</v>
      </c>
      <c r="D52" s="1">
        <v>4000</v>
      </c>
      <c r="E52" s="18" t="s">
        <v>28</v>
      </c>
      <c r="F52" s="1">
        <v>17034</v>
      </c>
    </row>
    <row r="53" spans="1:8" ht="18" customHeight="1" x14ac:dyDescent="0.25">
      <c r="C53" s="18" t="s">
        <v>34</v>
      </c>
      <c r="D53" s="1">
        <v>51000</v>
      </c>
      <c r="E53" s="18" t="s">
        <v>58</v>
      </c>
      <c r="F53" s="1">
        <v>261000</v>
      </c>
    </row>
    <row r="54" spans="1:8" x14ac:dyDescent="0.25">
      <c r="C54" s="18" t="s">
        <v>39</v>
      </c>
      <c r="D54" s="1">
        <v>152000</v>
      </c>
      <c r="E54" s="18" t="s">
        <v>51</v>
      </c>
      <c r="F54" s="1">
        <v>15292</v>
      </c>
    </row>
    <row r="55" spans="1:8" x14ac:dyDescent="0.25">
      <c r="C55" s="18" t="s">
        <v>21</v>
      </c>
      <c r="D55" s="1">
        <v>131081</v>
      </c>
      <c r="E55" s="18" t="s">
        <v>75</v>
      </c>
      <c r="F55" s="1">
        <v>52500</v>
      </c>
    </row>
    <row r="56" spans="1:8" ht="18.75" customHeight="1" x14ac:dyDescent="0.25">
      <c r="C56" s="18" t="s">
        <v>50</v>
      </c>
      <c r="D56" s="1">
        <v>111000</v>
      </c>
      <c r="E56" s="18" t="s">
        <v>57</v>
      </c>
      <c r="F56" s="1">
        <v>446563</v>
      </c>
    </row>
    <row r="57" spans="1:8" x14ac:dyDescent="0.25">
      <c r="C57" s="18" t="s">
        <v>35</v>
      </c>
      <c r="D57" s="1">
        <v>6000</v>
      </c>
      <c r="E57" s="18" t="s">
        <v>41</v>
      </c>
      <c r="F57" s="1">
        <v>0</v>
      </c>
    </row>
    <row r="58" spans="1:8" x14ac:dyDescent="0.25">
      <c r="C58" s="22" t="s">
        <v>49</v>
      </c>
      <c r="D58" s="1">
        <v>87458</v>
      </c>
      <c r="E58" s="24" t="s">
        <v>87</v>
      </c>
      <c r="F58" s="1">
        <v>205000</v>
      </c>
    </row>
    <row r="59" spans="1:8" x14ac:dyDescent="0.25">
      <c r="C59" s="18" t="s">
        <v>73</v>
      </c>
      <c r="D59" s="1">
        <v>198245</v>
      </c>
      <c r="E59" s="18" t="s">
        <v>68</v>
      </c>
      <c r="F59" s="1">
        <v>87855</v>
      </c>
    </row>
    <row r="60" spans="1:8" ht="18" customHeight="1" x14ac:dyDescent="0.25">
      <c r="C60" s="18" t="s">
        <v>74</v>
      </c>
      <c r="D60" s="1">
        <v>40000</v>
      </c>
      <c r="E60" s="18" t="s">
        <v>26</v>
      </c>
      <c r="F60" s="1">
        <v>312000</v>
      </c>
    </row>
    <row r="61" spans="1:8" ht="18.75" x14ac:dyDescent="0.3">
      <c r="C61" s="32"/>
      <c r="D61" s="11">
        <f>SUM(D51:D60)</f>
        <v>882051</v>
      </c>
      <c r="F61" s="11">
        <f>SUM(F51:F60)</f>
        <v>1466744</v>
      </c>
      <c r="H61" s="28">
        <f>SUM(D61:F61)</f>
        <v>2348795</v>
      </c>
    </row>
    <row r="62" spans="1:8" ht="18.75" x14ac:dyDescent="0.3">
      <c r="C62" s="8"/>
      <c r="D62" s="11"/>
      <c r="F62" s="11"/>
      <c r="H62" s="28"/>
    </row>
    <row r="63" spans="1:8" ht="18.75" x14ac:dyDescent="0.3">
      <c r="C63" s="8"/>
      <c r="D63" s="11"/>
      <c r="F63" s="11"/>
      <c r="H63" s="28"/>
    </row>
    <row r="64" spans="1:8" ht="18.75" x14ac:dyDescent="0.3">
      <c r="C64" s="32"/>
      <c r="D64" s="11"/>
      <c r="F64" s="11"/>
      <c r="H64" s="28"/>
    </row>
    <row r="65" spans="1:8" ht="18.75" x14ac:dyDescent="0.3">
      <c r="C65" s="32"/>
      <c r="D65" s="11"/>
      <c r="F65" s="11"/>
      <c r="H65" s="28"/>
    </row>
    <row r="66" spans="1:8" x14ac:dyDescent="0.25">
      <c r="C66" s="32"/>
    </row>
    <row r="67" spans="1:8" x14ac:dyDescent="0.25">
      <c r="A67" s="29" t="s">
        <v>6</v>
      </c>
      <c r="C67" s="18" t="s">
        <v>16</v>
      </c>
      <c r="D67" s="1">
        <v>5626</v>
      </c>
      <c r="E67" s="18" t="s">
        <v>27</v>
      </c>
      <c r="F67" s="1">
        <v>444904</v>
      </c>
    </row>
    <row r="68" spans="1:8" x14ac:dyDescent="0.25">
      <c r="A68" s="29"/>
      <c r="C68" s="18" t="s">
        <v>66</v>
      </c>
      <c r="D68" s="1">
        <v>38000</v>
      </c>
      <c r="E68" s="18" t="s">
        <v>28</v>
      </c>
      <c r="F68" s="1">
        <v>17034</v>
      </c>
    </row>
    <row r="69" spans="1:8" x14ac:dyDescent="0.25">
      <c r="C69" s="19" t="s">
        <v>35</v>
      </c>
      <c r="D69" s="1">
        <v>6000</v>
      </c>
      <c r="E69" s="18" t="s">
        <v>33</v>
      </c>
      <c r="F69" s="1">
        <v>108625</v>
      </c>
    </row>
    <row r="70" spans="1:8" x14ac:dyDescent="0.25">
      <c r="A70" s="14"/>
      <c r="C70" s="22" t="s">
        <v>45</v>
      </c>
      <c r="D70" s="1">
        <v>0</v>
      </c>
      <c r="E70" s="18" t="s">
        <v>60</v>
      </c>
      <c r="F70" s="1">
        <v>87855</v>
      </c>
    </row>
    <row r="71" spans="1:8" x14ac:dyDescent="0.25">
      <c r="C71" s="22" t="s">
        <v>20</v>
      </c>
      <c r="D71" s="1">
        <v>32786</v>
      </c>
      <c r="E71" s="18" t="s">
        <v>70</v>
      </c>
      <c r="F71" s="1">
        <v>0</v>
      </c>
    </row>
    <row r="72" spans="1:8" x14ac:dyDescent="0.25">
      <c r="C72" s="18" t="s">
        <v>69</v>
      </c>
      <c r="D72" s="1">
        <v>0</v>
      </c>
      <c r="E72" s="18" t="s">
        <v>53</v>
      </c>
      <c r="F72" s="1">
        <v>0</v>
      </c>
    </row>
    <row r="73" spans="1:8" x14ac:dyDescent="0.25">
      <c r="C73" s="18" t="s">
        <v>23</v>
      </c>
      <c r="D73" s="1">
        <v>15534</v>
      </c>
      <c r="E73" s="18" t="s">
        <v>32</v>
      </c>
      <c r="F73" s="1">
        <v>30687</v>
      </c>
    </row>
    <row r="74" spans="1:8" x14ac:dyDescent="0.25">
      <c r="C74" s="18" t="s">
        <v>19</v>
      </c>
      <c r="D74" s="1">
        <v>70686</v>
      </c>
      <c r="E74" s="18" t="s">
        <v>58</v>
      </c>
      <c r="F74" s="1">
        <v>261000</v>
      </c>
    </row>
    <row r="75" spans="1:8" x14ac:dyDescent="0.25">
      <c r="C75" s="18" t="s">
        <v>49</v>
      </c>
      <c r="D75" s="1">
        <v>87458</v>
      </c>
      <c r="E75" s="18" t="s">
        <v>63</v>
      </c>
      <c r="F75" s="1">
        <v>205000</v>
      </c>
    </row>
    <row r="76" spans="1:8" x14ac:dyDescent="0.25">
      <c r="C76" s="18" t="s">
        <v>17</v>
      </c>
      <c r="D76" s="1">
        <v>4000</v>
      </c>
      <c r="E76" s="18" t="s">
        <v>29</v>
      </c>
    </row>
    <row r="77" spans="1:8" ht="18.75" x14ac:dyDescent="0.3">
      <c r="C77" s="18"/>
      <c r="D77" s="11">
        <f>SUM(D67:D76)</f>
        <v>260090</v>
      </c>
      <c r="F77" s="11">
        <f>SUM(F67:F76)</f>
        <v>1155105</v>
      </c>
      <c r="H77" s="28">
        <f>SUM(D77:F77)</f>
        <v>1415195</v>
      </c>
    </row>
    <row r="78" spans="1:8" ht="18.75" x14ac:dyDescent="0.3">
      <c r="C78" s="8"/>
      <c r="D78" s="11"/>
      <c r="F78" s="11"/>
      <c r="H78" s="28"/>
    </row>
    <row r="79" spans="1:8" ht="18.75" x14ac:dyDescent="0.3">
      <c r="D79" s="18"/>
      <c r="E79" s="34"/>
      <c r="F79" s="3"/>
      <c r="G79" s="11"/>
      <c r="H79" s="3"/>
    </row>
    <row r="80" spans="1:8" ht="18.75" x14ac:dyDescent="0.3">
      <c r="C80" s="18"/>
      <c r="D80" s="11"/>
      <c r="F80" s="11"/>
      <c r="H80" s="28"/>
    </row>
    <row r="81" spans="1:8" ht="18.75" x14ac:dyDescent="0.3">
      <c r="C81" s="18"/>
      <c r="D81" s="11"/>
      <c r="F81" s="11"/>
      <c r="H81" s="28"/>
    </row>
    <row r="82" spans="1:8" x14ac:dyDescent="0.25">
      <c r="C82" s="18"/>
    </row>
    <row r="83" spans="1:8" x14ac:dyDescent="0.25">
      <c r="A83" s="29" t="s">
        <v>9</v>
      </c>
      <c r="C83" s="18" t="s">
        <v>39</v>
      </c>
      <c r="D83" s="1">
        <v>152000</v>
      </c>
      <c r="E83" s="16" t="s">
        <v>33</v>
      </c>
      <c r="F83" s="1">
        <v>108625</v>
      </c>
    </row>
    <row r="84" spans="1:8" x14ac:dyDescent="0.25">
      <c r="C84" s="18" t="s">
        <v>34</v>
      </c>
      <c r="D84" s="1">
        <v>51000</v>
      </c>
      <c r="E84" s="16" t="s">
        <v>24</v>
      </c>
      <c r="F84" s="1">
        <v>69500</v>
      </c>
    </row>
    <row r="85" spans="1:8" x14ac:dyDescent="0.25">
      <c r="A85" s="29"/>
      <c r="C85" s="18" t="s">
        <v>18</v>
      </c>
      <c r="D85" s="1">
        <v>198245</v>
      </c>
      <c r="E85" s="16" t="s">
        <v>32</v>
      </c>
      <c r="F85" s="1">
        <v>30687</v>
      </c>
    </row>
    <row r="86" spans="1:8" x14ac:dyDescent="0.25">
      <c r="C86" s="18" t="s">
        <v>21</v>
      </c>
      <c r="D86" s="1">
        <v>131081</v>
      </c>
      <c r="E86" s="16" t="s">
        <v>51</v>
      </c>
      <c r="F86" s="1">
        <v>15292</v>
      </c>
    </row>
    <row r="87" spans="1:8" x14ac:dyDescent="0.25">
      <c r="C87" s="18" t="s">
        <v>17</v>
      </c>
      <c r="D87" s="1">
        <v>4000</v>
      </c>
      <c r="E87" s="16" t="s">
        <v>27</v>
      </c>
      <c r="F87" s="1">
        <v>444904</v>
      </c>
    </row>
    <row r="88" spans="1:8" x14ac:dyDescent="0.25">
      <c r="C88" s="22" t="s">
        <v>50</v>
      </c>
      <c r="D88" s="1">
        <v>111000</v>
      </c>
      <c r="E88" s="16" t="s">
        <v>40</v>
      </c>
      <c r="F88" s="1">
        <v>7000</v>
      </c>
    </row>
    <row r="89" spans="1:8" x14ac:dyDescent="0.25">
      <c r="C89" s="22" t="s">
        <v>20</v>
      </c>
      <c r="D89" s="1">
        <v>32786</v>
      </c>
      <c r="E89" s="16" t="s">
        <v>58</v>
      </c>
      <c r="F89" s="1">
        <v>261000</v>
      </c>
    </row>
    <row r="90" spans="1:8" x14ac:dyDescent="0.25">
      <c r="C90" s="16" t="s">
        <v>49</v>
      </c>
      <c r="D90" s="1">
        <v>87458</v>
      </c>
      <c r="E90" s="16" t="s">
        <v>68</v>
      </c>
      <c r="F90" s="1">
        <v>87855</v>
      </c>
    </row>
    <row r="91" spans="1:8" x14ac:dyDescent="0.25">
      <c r="C91" s="16" t="s">
        <v>15</v>
      </c>
      <c r="D91" s="1">
        <v>29000</v>
      </c>
      <c r="E91" s="16" t="s">
        <v>52</v>
      </c>
      <c r="F91" s="1">
        <v>47695</v>
      </c>
    </row>
    <row r="92" spans="1:8" x14ac:dyDescent="0.25">
      <c r="C92" s="16" t="s">
        <v>38</v>
      </c>
      <c r="D92" s="1">
        <v>0</v>
      </c>
      <c r="E92" s="16" t="s">
        <v>53</v>
      </c>
      <c r="F92" s="1">
        <v>0</v>
      </c>
    </row>
    <row r="93" spans="1:8" ht="18.75" x14ac:dyDescent="0.3">
      <c r="C93" s="16"/>
      <c r="D93" s="11">
        <f>SUM(D83:D92)</f>
        <v>796570</v>
      </c>
      <c r="F93" s="11">
        <f>SUM(F83:F92)</f>
        <v>1072558</v>
      </c>
      <c r="H93" s="28">
        <f>SUM(D93:F93)</f>
        <v>1869128</v>
      </c>
    </row>
    <row r="94" spans="1:8" ht="18.75" x14ac:dyDescent="0.3">
      <c r="C94"/>
      <c r="D94" s="11"/>
      <c r="F94" s="11"/>
      <c r="H94" s="28"/>
    </row>
    <row r="95" spans="1:8" ht="18.75" x14ac:dyDescent="0.3">
      <c r="C95"/>
      <c r="D95" s="11"/>
      <c r="F95" s="11"/>
      <c r="H95" s="28"/>
    </row>
    <row r="96" spans="1:8" ht="18.75" x14ac:dyDescent="0.3">
      <c r="C96" s="16"/>
      <c r="D96" s="11"/>
      <c r="F96" s="11"/>
      <c r="H96" s="28"/>
    </row>
    <row r="97" spans="1:8" x14ac:dyDescent="0.25">
      <c r="C97" s="16"/>
    </row>
    <row r="98" spans="1:8" x14ac:dyDescent="0.25">
      <c r="A98" s="29" t="s">
        <v>4</v>
      </c>
      <c r="C98" s="16" t="s">
        <v>16</v>
      </c>
      <c r="D98" s="1">
        <v>5626</v>
      </c>
      <c r="E98" s="23" t="s">
        <v>40</v>
      </c>
      <c r="F98" s="1">
        <v>7000</v>
      </c>
    </row>
    <row r="99" spans="1:8" x14ac:dyDescent="0.25">
      <c r="A99" s="29"/>
      <c r="C99" s="16" t="s">
        <v>34</v>
      </c>
      <c r="D99" s="1">
        <v>51000</v>
      </c>
      <c r="E99" s="23" t="s">
        <v>27</v>
      </c>
      <c r="F99" s="1">
        <v>444904</v>
      </c>
    </row>
    <row r="100" spans="1:8" x14ac:dyDescent="0.25">
      <c r="C100" s="16" t="s">
        <v>66</v>
      </c>
      <c r="D100" s="1">
        <v>38000</v>
      </c>
      <c r="E100" s="23" t="s">
        <v>28</v>
      </c>
      <c r="F100" s="1">
        <v>17034</v>
      </c>
    </row>
    <row r="101" spans="1:8" x14ac:dyDescent="0.25">
      <c r="A101" s="29"/>
      <c r="C101" s="16" t="s">
        <v>21</v>
      </c>
      <c r="D101" s="1">
        <v>131081</v>
      </c>
      <c r="E101" s="23" t="s">
        <v>61</v>
      </c>
      <c r="F101" s="1">
        <v>22000</v>
      </c>
    </row>
    <row r="102" spans="1:8" x14ac:dyDescent="0.25">
      <c r="C102" s="16" t="s">
        <v>45</v>
      </c>
      <c r="D102" s="1">
        <v>0</v>
      </c>
      <c r="E102" s="23" t="s">
        <v>24</v>
      </c>
      <c r="F102" s="1">
        <v>69500</v>
      </c>
    </row>
    <row r="103" spans="1:8" x14ac:dyDescent="0.25">
      <c r="C103" s="22" t="s">
        <v>64</v>
      </c>
      <c r="D103" s="1">
        <v>14000</v>
      </c>
      <c r="E103" s="23" t="s">
        <v>26</v>
      </c>
      <c r="F103" s="1">
        <v>312000</v>
      </c>
    </row>
    <row r="104" spans="1:8" x14ac:dyDescent="0.25">
      <c r="C104" s="22" t="s">
        <v>15</v>
      </c>
      <c r="D104" s="1">
        <v>29000</v>
      </c>
      <c r="E104" s="23" t="s">
        <v>53</v>
      </c>
      <c r="F104" s="1">
        <v>0</v>
      </c>
    </row>
    <row r="105" spans="1:8" x14ac:dyDescent="0.25">
      <c r="C105" s="23" t="s">
        <v>18</v>
      </c>
      <c r="D105" s="1">
        <v>198245</v>
      </c>
      <c r="E105" s="23" t="s">
        <v>25</v>
      </c>
      <c r="F105" s="1">
        <v>62000</v>
      </c>
    </row>
    <row r="106" spans="1:8" x14ac:dyDescent="0.25">
      <c r="C106" s="23" t="s">
        <v>38</v>
      </c>
      <c r="E106" s="23" t="s">
        <v>62</v>
      </c>
      <c r="F106" s="30">
        <v>62000</v>
      </c>
    </row>
    <row r="107" spans="1:8" x14ac:dyDescent="0.25">
      <c r="C107" s="23" t="s">
        <v>67</v>
      </c>
      <c r="D107" s="1">
        <v>65000</v>
      </c>
      <c r="E107" s="23" t="s">
        <v>58</v>
      </c>
      <c r="F107" s="1">
        <v>261000</v>
      </c>
    </row>
    <row r="108" spans="1:8" ht="18.75" x14ac:dyDescent="0.3">
      <c r="C108" s="23"/>
      <c r="D108" s="11">
        <f>SUM(D98:D107)</f>
        <v>531952</v>
      </c>
      <c r="F108" s="11">
        <f>SUM(F98:F107)</f>
        <v>1257438</v>
      </c>
      <c r="H108" s="28">
        <f>SUM(D108:F108)</f>
        <v>1789390</v>
      </c>
    </row>
    <row r="109" spans="1:8" x14ac:dyDescent="0.25">
      <c r="C109" s="35"/>
    </row>
    <row r="110" spans="1:8" x14ac:dyDescent="0.25">
      <c r="C110" s="35"/>
    </row>
    <row r="111" spans="1:8" x14ac:dyDescent="0.25">
      <c r="C111" s="23"/>
    </row>
    <row r="112" spans="1:8" x14ac:dyDescent="0.25">
      <c r="C112" s="23"/>
    </row>
    <row r="113" spans="1:8" x14ac:dyDescent="0.25">
      <c r="C113" s="23"/>
    </row>
    <row r="114" spans="1:8" x14ac:dyDescent="0.25">
      <c r="A114" s="29" t="s">
        <v>5</v>
      </c>
      <c r="C114" s="23" t="s">
        <v>34</v>
      </c>
      <c r="D114" s="1">
        <v>51000</v>
      </c>
      <c r="E114" s="37" t="s">
        <v>27</v>
      </c>
      <c r="F114" s="1">
        <v>444904</v>
      </c>
    </row>
    <row r="115" spans="1:8" x14ac:dyDescent="0.25">
      <c r="C115" s="2" t="s">
        <v>18</v>
      </c>
      <c r="D115" s="1">
        <v>198245</v>
      </c>
      <c r="E115" s="37" t="s">
        <v>61</v>
      </c>
      <c r="F115" s="1">
        <v>22000</v>
      </c>
    </row>
    <row r="116" spans="1:8" x14ac:dyDescent="0.25">
      <c r="C116" s="23" t="s">
        <v>45</v>
      </c>
      <c r="D116" s="1">
        <v>0</v>
      </c>
      <c r="E116" s="37" t="s">
        <v>25</v>
      </c>
      <c r="F116" s="1">
        <v>62000</v>
      </c>
    </row>
    <row r="117" spans="1:8" x14ac:dyDescent="0.25">
      <c r="A117" s="29"/>
      <c r="C117" s="23" t="s">
        <v>21</v>
      </c>
      <c r="D117" s="1">
        <v>131081</v>
      </c>
      <c r="E117" s="37" t="s">
        <v>40</v>
      </c>
      <c r="F117" s="1">
        <v>7000</v>
      </c>
    </row>
    <row r="118" spans="1:8" x14ac:dyDescent="0.25">
      <c r="C118" s="23" t="s">
        <v>15</v>
      </c>
      <c r="D118" s="1">
        <v>29000</v>
      </c>
      <c r="E118" s="37" t="s">
        <v>58</v>
      </c>
      <c r="F118" s="1">
        <v>261000</v>
      </c>
    </row>
    <row r="119" spans="1:8" x14ac:dyDescent="0.25">
      <c r="C119" s="22" t="s">
        <v>16</v>
      </c>
      <c r="D119" s="1">
        <v>5626</v>
      </c>
      <c r="E119" s="37" t="s">
        <v>62</v>
      </c>
      <c r="F119" s="1">
        <v>62000</v>
      </c>
    </row>
    <row r="120" spans="1:8" x14ac:dyDescent="0.25">
      <c r="C120" s="2" t="s">
        <v>39</v>
      </c>
      <c r="D120" s="1">
        <v>152000</v>
      </c>
      <c r="E120" s="37" t="s">
        <v>24</v>
      </c>
      <c r="F120" s="1">
        <v>69500</v>
      </c>
    </row>
    <row r="121" spans="1:8" x14ac:dyDescent="0.25">
      <c r="C121" s="37" t="s">
        <v>17</v>
      </c>
      <c r="D121" s="1">
        <v>4000</v>
      </c>
      <c r="E121" s="37" t="s">
        <v>63</v>
      </c>
      <c r="F121" s="1">
        <v>205000</v>
      </c>
    </row>
    <row r="122" spans="1:8" x14ac:dyDescent="0.25">
      <c r="C122" s="37" t="s">
        <v>64</v>
      </c>
      <c r="D122" s="1">
        <v>14000</v>
      </c>
      <c r="E122" s="37" t="s">
        <v>28</v>
      </c>
      <c r="F122" s="1">
        <v>17034</v>
      </c>
    </row>
    <row r="123" spans="1:8" x14ac:dyDescent="0.25">
      <c r="C123" s="37" t="s">
        <v>65</v>
      </c>
      <c r="D123" s="1">
        <v>0</v>
      </c>
      <c r="E123" s="37" t="s">
        <v>31</v>
      </c>
      <c r="F123" s="1">
        <v>7000</v>
      </c>
    </row>
    <row r="124" spans="1:8" ht="18.75" x14ac:dyDescent="0.3">
      <c r="C124" s="21"/>
      <c r="D124" s="11"/>
      <c r="F124" s="11">
        <f>SUM(F114:F123)</f>
        <v>1157438</v>
      </c>
      <c r="H124" s="28">
        <f>SUM(D124:F124)</f>
        <v>1157438</v>
      </c>
    </row>
    <row r="125" spans="1:8" ht="18.75" x14ac:dyDescent="0.3">
      <c r="C125" s="36"/>
      <c r="D125" s="11"/>
      <c r="F125" s="11"/>
      <c r="H125" s="28"/>
    </row>
    <row r="126" spans="1:8" ht="18.75" x14ac:dyDescent="0.3">
      <c r="C126" s="36"/>
      <c r="D126" s="11"/>
      <c r="F126" s="11"/>
      <c r="H126" s="28"/>
    </row>
    <row r="127" spans="1:8" ht="18.75" x14ac:dyDescent="0.3">
      <c r="C127" s="21"/>
      <c r="D127" s="11"/>
      <c r="F127" s="11"/>
      <c r="H127" s="28"/>
    </row>
    <row r="128" spans="1:8" x14ac:dyDescent="0.25">
      <c r="C128" s="21"/>
    </row>
    <row r="129" spans="1:8" x14ac:dyDescent="0.25">
      <c r="C129" s="21"/>
    </row>
    <row r="130" spans="1:8" x14ac:dyDescent="0.25">
      <c r="A130" s="29" t="s">
        <v>7</v>
      </c>
      <c r="C130" s="37" t="s">
        <v>56</v>
      </c>
      <c r="D130" s="1">
        <v>0</v>
      </c>
      <c r="E130" s="38" t="s">
        <v>57</v>
      </c>
      <c r="F130" s="1">
        <v>446563</v>
      </c>
    </row>
    <row r="131" spans="1:8" x14ac:dyDescent="0.25">
      <c r="C131" s="37" t="s">
        <v>49</v>
      </c>
      <c r="D131" s="1">
        <v>87458</v>
      </c>
      <c r="E131" s="38" t="s">
        <v>27</v>
      </c>
      <c r="F131" s="1">
        <v>444904</v>
      </c>
    </row>
    <row r="132" spans="1:8" x14ac:dyDescent="0.25">
      <c r="C132" s="37" t="s">
        <v>35</v>
      </c>
      <c r="D132" s="1">
        <v>6000</v>
      </c>
      <c r="E132" s="2" t="s">
        <v>58</v>
      </c>
      <c r="F132" s="1">
        <v>261000</v>
      </c>
    </row>
    <row r="133" spans="1:8" x14ac:dyDescent="0.25">
      <c r="A133" s="29"/>
      <c r="C133" s="37" t="s">
        <v>23</v>
      </c>
      <c r="D133" s="1">
        <v>15534</v>
      </c>
      <c r="E133" s="38" t="s">
        <v>88</v>
      </c>
      <c r="F133" s="1">
        <v>0</v>
      </c>
    </row>
    <row r="134" spans="1:8" x14ac:dyDescent="0.25">
      <c r="C134" s="2" t="s">
        <v>18</v>
      </c>
      <c r="D134" s="1">
        <v>198245</v>
      </c>
      <c r="E134" s="38" t="s">
        <v>31</v>
      </c>
      <c r="F134" s="1">
        <v>700</v>
      </c>
    </row>
    <row r="135" spans="1:8" x14ac:dyDescent="0.25">
      <c r="C135" s="2" t="s">
        <v>34</v>
      </c>
      <c r="D135" s="1">
        <v>51000</v>
      </c>
      <c r="E135" s="2" t="s">
        <v>32</v>
      </c>
      <c r="F135" s="1">
        <v>30687</v>
      </c>
    </row>
    <row r="136" spans="1:8" x14ac:dyDescent="0.25">
      <c r="C136" s="2" t="s">
        <v>50</v>
      </c>
      <c r="D136" s="1">
        <v>111000</v>
      </c>
      <c r="E136" s="2" t="s">
        <v>33</v>
      </c>
      <c r="F136" s="1">
        <v>108625</v>
      </c>
    </row>
    <row r="137" spans="1:8" x14ac:dyDescent="0.25">
      <c r="C137" s="2" t="s">
        <v>19</v>
      </c>
      <c r="D137" s="1">
        <v>70686</v>
      </c>
      <c r="E137" s="2" t="s">
        <v>59</v>
      </c>
      <c r="F137" s="1">
        <v>0</v>
      </c>
    </row>
    <row r="138" spans="1:8" x14ac:dyDescent="0.25">
      <c r="C138" s="2" t="s">
        <v>21</v>
      </c>
      <c r="D138" s="1">
        <v>131081</v>
      </c>
      <c r="E138" s="2" t="s">
        <v>26</v>
      </c>
      <c r="F138" s="1">
        <v>312000</v>
      </c>
    </row>
    <row r="139" spans="1:8" x14ac:dyDescent="0.25">
      <c r="C139" s="2" t="s">
        <v>17</v>
      </c>
      <c r="D139" s="1">
        <v>4000</v>
      </c>
      <c r="E139" s="38" t="s">
        <v>60</v>
      </c>
      <c r="F139" s="1">
        <v>87855</v>
      </c>
    </row>
    <row r="140" spans="1:8" ht="18.75" x14ac:dyDescent="0.3">
      <c r="C140" s="22"/>
      <c r="D140" s="11">
        <f>SUM(D130:D139)</f>
        <v>675004</v>
      </c>
      <c r="F140" s="11">
        <f>SUM(F130:F139)</f>
        <v>1692334</v>
      </c>
      <c r="H140" s="28">
        <f>SUM(D140:F140)</f>
        <v>2367338</v>
      </c>
    </row>
    <row r="141" spans="1:8" ht="18.75" x14ac:dyDescent="0.3">
      <c r="D141" s="11"/>
      <c r="F141" s="11"/>
    </row>
    <row r="142" spans="1:8" ht="18.75" x14ac:dyDescent="0.3">
      <c r="D142" s="11"/>
      <c r="F142" s="11"/>
    </row>
    <row r="143" spans="1:8" ht="18.75" x14ac:dyDescent="0.3">
      <c r="C143" s="31"/>
      <c r="D143" s="11"/>
      <c r="F143" s="11"/>
    </row>
    <row r="144" spans="1:8" ht="18.75" x14ac:dyDescent="0.3">
      <c r="C144" s="31"/>
      <c r="D144" s="11"/>
      <c r="F144" s="11"/>
    </row>
    <row r="145" spans="1:12" x14ac:dyDescent="0.25">
      <c r="C145" s="22"/>
    </row>
    <row r="146" spans="1:12" x14ac:dyDescent="0.25">
      <c r="A146" s="29" t="s">
        <v>10</v>
      </c>
      <c r="C146" s="2" t="s">
        <v>49</v>
      </c>
      <c r="D146" s="1">
        <v>87458</v>
      </c>
      <c r="E146" s="37" t="s">
        <v>26</v>
      </c>
      <c r="F146" s="1">
        <v>312000</v>
      </c>
    </row>
    <row r="147" spans="1:12" ht="18.75" x14ac:dyDescent="0.3">
      <c r="C147" s="2" t="s">
        <v>20</v>
      </c>
      <c r="D147" s="1">
        <v>32786</v>
      </c>
      <c r="E147" s="37" t="s">
        <v>51</v>
      </c>
      <c r="F147" s="1">
        <v>15292</v>
      </c>
      <c r="I147" s="28"/>
    </row>
    <row r="148" spans="1:12" x14ac:dyDescent="0.25">
      <c r="C148" s="2" t="s">
        <v>34</v>
      </c>
      <c r="D148" s="1">
        <v>51000</v>
      </c>
      <c r="E148" s="37" t="s">
        <v>52</v>
      </c>
      <c r="F148" s="1">
        <v>47695</v>
      </c>
    </row>
    <row r="149" spans="1:12" x14ac:dyDescent="0.25">
      <c r="A149" s="29"/>
      <c r="C149" s="2" t="s">
        <v>45</v>
      </c>
      <c r="D149" s="3">
        <v>0</v>
      </c>
      <c r="E149" s="37" t="s">
        <v>40</v>
      </c>
      <c r="F149" s="1">
        <v>7000</v>
      </c>
    </row>
    <row r="150" spans="1:12" x14ac:dyDescent="0.25">
      <c r="C150" s="2" t="s">
        <v>18</v>
      </c>
      <c r="D150" s="1">
        <v>198245</v>
      </c>
      <c r="E150" s="37" t="s">
        <v>25</v>
      </c>
      <c r="F150" s="1">
        <v>62000</v>
      </c>
    </row>
    <row r="151" spans="1:12" x14ac:dyDescent="0.25">
      <c r="C151" s="2" t="s">
        <v>23</v>
      </c>
      <c r="D151" s="1">
        <v>15534</v>
      </c>
      <c r="E151" s="37" t="s">
        <v>53</v>
      </c>
      <c r="F151" s="1">
        <v>0</v>
      </c>
    </row>
    <row r="152" spans="1:12" x14ac:dyDescent="0.25">
      <c r="C152" s="2" t="s">
        <v>39</v>
      </c>
      <c r="D152" s="1">
        <v>152000</v>
      </c>
      <c r="E152" s="37" t="s">
        <v>28</v>
      </c>
      <c r="F152" s="1">
        <v>17034</v>
      </c>
    </row>
    <row r="153" spans="1:12" x14ac:dyDescent="0.25">
      <c r="C153" s="37" t="s">
        <v>21</v>
      </c>
      <c r="D153" s="1">
        <v>131081</v>
      </c>
      <c r="E153" s="37" t="s">
        <v>24</v>
      </c>
      <c r="F153" s="1">
        <v>69500</v>
      </c>
    </row>
    <row r="154" spans="1:12" x14ac:dyDescent="0.25">
      <c r="C154" s="37" t="s">
        <v>35</v>
      </c>
      <c r="D154" s="1">
        <v>6000</v>
      </c>
      <c r="E154" s="37" t="s">
        <v>54</v>
      </c>
      <c r="F154" s="1">
        <v>0</v>
      </c>
      <c r="L154" s="3" t="e" cm="1">
        <f t="array" ref="L154">+N159LL157:L154</f>
        <v>#NAME?</v>
      </c>
    </row>
    <row r="155" spans="1:12" x14ac:dyDescent="0.25">
      <c r="C155" s="37" t="s">
        <v>50</v>
      </c>
      <c r="D155" s="1">
        <v>111000</v>
      </c>
      <c r="E155" s="37" t="s">
        <v>55</v>
      </c>
      <c r="F155" s="1">
        <v>57000</v>
      </c>
    </row>
    <row r="156" spans="1:12" ht="18.75" x14ac:dyDescent="0.3">
      <c r="C156" s="15"/>
      <c r="D156" s="11">
        <f>SUM(D146:D155)</f>
        <v>785104</v>
      </c>
      <c r="F156" s="11">
        <f>SUM(F146:F155)</f>
        <v>587521</v>
      </c>
      <c r="H156" s="28">
        <f>SUM(D156:F156)</f>
        <v>1372625</v>
      </c>
    </row>
    <row r="157" spans="1:12" x14ac:dyDescent="0.25">
      <c r="C157" s="15"/>
    </row>
    <row r="158" spans="1:12" x14ac:dyDescent="0.25">
      <c r="C158" s="15"/>
    </row>
    <row r="159" spans="1:12" x14ac:dyDescent="0.25">
      <c r="C159" s="19"/>
    </row>
    <row r="160" spans="1:12" x14ac:dyDescent="0.25">
      <c r="A160" s="29" t="s">
        <v>44</v>
      </c>
      <c r="C160" s="19"/>
    </row>
    <row r="161" spans="1:8" x14ac:dyDescent="0.25">
      <c r="C161" s="18" t="s">
        <v>45</v>
      </c>
      <c r="D161" s="1">
        <v>0</v>
      </c>
      <c r="E161" s="22" t="s">
        <v>31</v>
      </c>
      <c r="F161" s="1">
        <v>7000</v>
      </c>
    </row>
    <row r="162" spans="1:8" x14ac:dyDescent="0.25">
      <c r="A162" s="29"/>
      <c r="C162" s="37" t="s">
        <v>18</v>
      </c>
      <c r="D162" s="1">
        <v>198245</v>
      </c>
      <c r="E162" s="2" t="s">
        <v>40</v>
      </c>
      <c r="F162" s="1">
        <v>7000</v>
      </c>
    </row>
    <row r="163" spans="1:8" x14ac:dyDescent="0.25">
      <c r="C163" s="37" t="s">
        <v>46</v>
      </c>
      <c r="D163" s="1">
        <v>0</v>
      </c>
      <c r="E163" s="38" t="s">
        <v>89</v>
      </c>
      <c r="F163" s="1">
        <v>0</v>
      </c>
    </row>
    <row r="164" spans="1:8" x14ac:dyDescent="0.25">
      <c r="C164" s="37" t="s">
        <v>39</v>
      </c>
      <c r="D164" s="1">
        <v>152000</v>
      </c>
      <c r="E164" s="38" t="s">
        <v>26</v>
      </c>
      <c r="F164" s="1">
        <v>312000</v>
      </c>
    </row>
    <row r="165" spans="1:8" x14ac:dyDescent="0.25">
      <c r="A165" s="29"/>
      <c r="C165" s="37" t="s">
        <v>47</v>
      </c>
      <c r="D165" s="1">
        <v>112000</v>
      </c>
      <c r="E165" s="38" t="s">
        <v>25</v>
      </c>
      <c r="F165" s="1">
        <v>62000</v>
      </c>
    </row>
    <row r="166" spans="1:8" x14ac:dyDescent="0.25">
      <c r="C166" s="2" t="s">
        <v>48</v>
      </c>
      <c r="D166" s="1">
        <v>0</v>
      </c>
      <c r="E166" s="38" t="s">
        <v>90</v>
      </c>
      <c r="F166" s="1">
        <v>0</v>
      </c>
    </row>
    <row r="167" spans="1:8" x14ac:dyDescent="0.25">
      <c r="C167" s="2" t="s">
        <v>17</v>
      </c>
      <c r="D167" s="1">
        <v>4000</v>
      </c>
      <c r="E167" s="38" t="s">
        <v>55</v>
      </c>
      <c r="F167" s="1">
        <v>57000</v>
      </c>
    </row>
    <row r="168" spans="1:8" x14ac:dyDescent="0.25">
      <c r="C168" s="2" t="s">
        <v>21</v>
      </c>
      <c r="D168" s="1">
        <v>131081</v>
      </c>
      <c r="E168" s="38" t="s">
        <v>52</v>
      </c>
      <c r="F168" s="1">
        <v>47695</v>
      </c>
    </row>
    <row r="169" spans="1:8" x14ac:dyDescent="0.25">
      <c r="C169" s="38" t="s">
        <v>34</v>
      </c>
      <c r="D169" s="1">
        <v>51000</v>
      </c>
      <c r="E169" s="2" t="s">
        <v>41</v>
      </c>
      <c r="F169" s="1">
        <v>0</v>
      </c>
    </row>
    <row r="170" spans="1:8" x14ac:dyDescent="0.25">
      <c r="C170" s="37" t="s">
        <v>19</v>
      </c>
      <c r="D170" s="1">
        <v>70686</v>
      </c>
      <c r="E170" s="38" t="s">
        <v>51</v>
      </c>
      <c r="F170" s="1">
        <v>15292</v>
      </c>
    </row>
    <row r="171" spans="1:8" ht="21" x14ac:dyDescent="0.35">
      <c r="C171" s="38"/>
      <c r="D171" s="40">
        <f>SUM(D161:D170)</f>
        <v>719012</v>
      </c>
      <c r="E171" s="38"/>
      <c r="F171" s="40">
        <f>SUM(F161:F170)</f>
        <v>507987</v>
      </c>
      <c r="H171" s="41">
        <f>SUM(D171:F171)</f>
        <v>1226999</v>
      </c>
    </row>
    <row r="172" spans="1:8" ht="18.75" x14ac:dyDescent="0.3">
      <c r="D172" s="11"/>
      <c r="F172" s="11"/>
      <c r="H172" s="28"/>
    </row>
    <row r="174" spans="1:8" x14ac:dyDescent="0.25">
      <c r="C174" s="8"/>
    </row>
    <row r="175" spans="1:8" x14ac:dyDescent="0.25">
      <c r="C175" s="22"/>
    </row>
    <row r="176" spans="1:8" x14ac:dyDescent="0.25">
      <c r="C176" s="18"/>
    </row>
    <row r="177" spans="1:8" x14ac:dyDescent="0.25">
      <c r="A177" s="2"/>
      <c r="C177" s="18"/>
    </row>
    <row r="178" spans="1:8" x14ac:dyDescent="0.25">
      <c r="A178" s="29" t="s">
        <v>8</v>
      </c>
      <c r="C178" s="37" t="s">
        <v>34</v>
      </c>
      <c r="D178" s="1">
        <v>51000</v>
      </c>
      <c r="E178" s="2" t="s">
        <v>31</v>
      </c>
      <c r="F178" s="1">
        <v>7000</v>
      </c>
    </row>
    <row r="179" spans="1:8" x14ac:dyDescent="0.25">
      <c r="C179" s="2" t="s">
        <v>35</v>
      </c>
      <c r="D179" s="1">
        <v>6000</v>
      </c>
      <c r="E179" s="2" t="s">
        <v>40</v>
      </c>
      <c r="F179" s="1">
        <v>7000</v>
      </c>
    </row>
    <row r="180" spans="1:8" x14ac:dyDescent="0.25">
      <c r="C180" s="2" t="s">
        <v>36</v>
      </c>
      <c r="D180" s="1">
        <v>3000</v>
      </c>
      <c r="E180" s="2" t="s">
        <v>27</v>
      </c>
      <c r="F180" s="1">
        <v>444904</v>
      </c>
    </row>
    <row r="181" spans="1:8" x14ac:dyDescent="0.25">
      <c r="C181" s="2" t="s">
        <v>37</v>
      </c>
      <c r="D181" s="1">
        <v>0</v>
      </c>
      <c r="E181" s="2" t="s">
        <v>33</v>
      </c>
      <c r="F181" s="1">
        <v>108625</v>
      </c>
    </row>
    <row r="182" spans="1:8" x14ac:dyDescent="0.25">
      <c r="C182" s="2" t="s">
        <v>20</v>
      </c>
      <c r="D182" s="1">
        <v>32786</v>
      </c>
      <c r="E182" s="2" t="s">
        <v>52</v>
      </c>
      <c r="F182" s="1">
        <v>47695</v>
      </c>
    </row>
    <row r="183" spans="1:8" x14ac:dyDescent="0.25">
      <c r="C183" s="2" t="s">
        <v>91</v>
      </c>
      <c r="D183" s="1">
        <v>0</v>
      </c>
      <c r="E183" s="2" t="s">
        <v>41</v>
      </c>
      <c r="F183" s="1">
        <v>0</v>
      </c>
    </row>
    <row r="184" spans="1:8" x14ac:dyDescent="0.25">
      <c r="C184" s="2" t="s">
        <v>18</v>
      </c>
      <c r="D184" s="1">
        <v>198245</v>
      </c>
      <c r="E184" s="2" t="s">
        <v>29</v>
      </c>
      <c r="F184" s="1">
        <v>0</v>
      </c>
    </row>
    <row r="185" spans="1:8" x14ac:dyDescent="0.25">
      <c r="C185" s="2" t="s">
        <v>38</v>
      </c>
      <c r="D185" s="1">
        <v>0</v>
      </c>
      <c r="E185" s="2" t="s">
        <v>42</v>
      </c>
      <c r="F185" s="1">
        <v>0</v>
      </c>
    </row>
    <row r="186" spans="1:8" x14ac:dyDescent="0.25">
      <c r="C186" s="2" t="s">
        <v>92</v>
      </c>
      <c r="D186" s="1">
        <v>0</v>
      </c>
      <c r="E186" s="2" t="s">
        <v>32</v>
      </c>
      <c r="F186" s="1">
        <v>30687</v>
      </c>
    </row>
    <row r="187" spans="1:8" x14ac:dyDescent="0.25">
      <c r="C187" s="2" t="s">
        <v>39</v>
      </c>
      <c r="D187" s="1">
        <v>152000</v>
      </c>
      <c r="E187" s="2" t="s">
        <v>43</v>
      </c>
      <c r="F187" s="1">
        <v>0</v>
      </c>
    </row>
    <row r="188" spans="1:8" ht="18.75" x14ac:dyDescent="0.3">
      <c r="D188" s="11">
        <f>SUM(D178:D187)</f>
        <v>443031</v>
      </c>
      <c r="F188" s="11">
        <f>SUM(F178:F187)</f>
        <v>645911</v>
      </c>
      <c r="H188" s="28">
        <f>SUM(D188:F188)</f>
        <v>1088942</v>
      </c>
    </row>
    <row r="193" spans="1:8" x14ac:dyDescent="0.25">
      <c r="A193" s="29"/>
    </row>
    <row r="194" spans="1:8" x14ac:dyDescent="0.25">
      <c r="A194" s="29" t="s">
        <v>13</v>
      </c>
      <c r="C194" s="22" t="s">
        <v>14</v>
      </c>
      <c r="D194" s="1">
        <v>51000</v>
      </c>
      <c r="E194" s="2" t="s">
        <v>24</v>
      </c>
      <c r="F194" s="1">
        <v>69500</v>
      </c>
    </row>
    <row r="195" spans="1:8" x14ac:dyDescent="0.25">
      <c r="C195" s="2" t="s">
        <v>15</v>
      </c>
      <c r="D195" s="1">
        <v>29000</v>
      </c>
      <c r="E195" s="2" t="s">
        <v>25</v>
      </c>
      <c r="F195" s="1">
        <v>62000</v>
      </c>
    </row>
    <row r="196" spans="1:8" x14ac:dyDescent="0.25">
      <c r="C196" s="2" t="s">
        <v>16</v>
      </c>
      <c r="D196" s="1">
        <v>5626</v>
      </c>
      <c r="E196" s="2" t="s">
        <v>26</v>
      </c>
      <c r="F196" s="1">
        <v>312000</v>
      </c>
    </row>
    <row r="197" spans="1:8" x14ac:dyDescent="0.25">
      <c r="C197" s="2" t="s">
        <v>17</v>
      </c>
      <c r="D197" s="1">
        <v>4000</v>
      </c>
      <c r="E197" s="2" t="s">
        <v>27</v>
      </c>
      <c r="F197" s="1">
        <v>444904</v>
      </c>
    </row>
    <row r="198" spans="1:8" x14ac:dyDescent="0.25">
      <c r="C198" s="2" t="s">
        <v>18</v>
      </c>
      <c r="D198" s="1">
        <v>198245</v>
      </c>
      <c r="E198" s="2" t="s">
        <v>28</v>
      </c>
      <c r="F198" s="1">
        <v>17034</v>
      </c>
      <c r="H198" s="33"/>
    </row>
    <row r="199" spans="1:8" x14ac:dyDescent="0.25">
      <c r="C199" s="2" t="s">
        <v>19</v>
      </c>
      <c r="D199" s="1">
        <v>70686</v>
      </c>
      <c r="E199" s="2" t="s">
        <v>29</v>
      </c>
      <c r="F199" s="1">
        <v>0</v>
      </c>
    </row>
    <row r="200" spans="1:8" x14ac:dyDescent="0.25">
      <c r="C200" s="2" t="s">
        <v>20</v>
      </c>
      <c r="D200" s="1">
        <v>32786</v>
      </c>
      <c r="E200" s="2" t="s">
        <v>30</v>
      </c>
      <c r="F200" s="1">
        <v>51000</v>
      </c>
    </row>
    <row r="201" spans="1:8" x14ac:dyDescent="0.25">
      <c r="C201" s="2" t="s">
        <v>21</v>
      </c>
      <c r="D201" s="1">
        <v>131081</v>
      </c>
      <c r="E201" s="2" t="s">
        <v>31</v>
      </c>
      <c r="F201" s="1">
        <v>7000</v>
      </c>
    </row>
    <row r="202" spans="1:8" x14ac:dyDescent="0.25">
      <c r="C202" s="2" t="s">
        <v>22</v>
      </c>
      <c r="D202" s="1">
        <v>0</v>
      </c>
      <c r="E202" s="2" t="s">
        <v>32</v>
      </c>
      <c r="F202" s="1">
        <v>30687</v>
      </c>
    </row>
    <row r="203" spans="1:8" x14ac:dyDescent="0.25">
      <c r="C203" s="2" t="s">
        <v>23</v>
      </c>
      <c r="D203" s="1">
        <v>15534</v>
      </c>
      <c r="E203" s="2" t="s">
        <v>33</v>
      </c>
      <c r="F203" s="1">
        <v>108625</v>
      </c>
    </row>
    <row r="204" spans="1:8" ht="18.75" x14ac:dyDescent="0.3">
      <c r="D204" s="11"/>
      <c r="F204" s="11">
        <f>SUM(F194:F203)</f>
        <v>1102750</v>
      </c>
      <c r="H204" s="28">
        <f>SUM(D204,F204)</f>
        <v>1102750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10</vt:i4>
      </vt:variant>
    </vt:vector>
  </HeadingPairs>
  <TitlesOfParts>
    <vt:vector size="11" baseType="lpstr">
      <vt:lpstr>Sheet1</vt:lpstr>
      <vt:lpstr>bente</vt:lpstr>
      <vt:lpstr>davis</vt:lpstr>
      <vt:lpstr>elin_bergs</vt:lpstr>
      <vt:lpstr>heslien</vt:lpstr>
      <vt:lpstr>knut_engen</vt:lpstr>
      <vt:lpstr>laland</vt:lpstr>
      <vt:lpstr>linda_engen</vt:lpstr>
      <vt:lpstr>odderik</vt:lpstr>
      <vt:lpstr>siv</vt:lpstr>
      <vt:lpstr>svein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 Lynne</dc:creator>
  <cp:lastModifiedBy>Tone Britt Madsen</cp:lastModifiedBy>
  <cp:lastPrinted>2025-09-12T13:57:41Z</cp:lastPrinted>
  <dcterms:created xsi:type="dcterms:W3CDTF">2019-09-16T08:36:35Z</dcterms:created>
  <dcterms:modified xsi:type="dcterms:W3CDTF">2025-09-16T09:18:13Z</dcterms:modified>
</cp:coreProperties>
</file>