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e\Desktop\Travavl.no\"/>
    </mc:Choice>
  </mc:AlternateContent>
  <xr:revisionPtr revIDLastSave="0" documentId="8_{34EB3009-31FB-4D46-A1C2-BE54096021E2}" xr6:coauthVersionLast="47" xr6:coauthVersionMax="47" xr10:uidLastSave="{00000000-0000-0000-0000-000000000000}"/>
  <bookViews>
    <workbookView xWindow="2250" yWindow="2250" windowWidth="21600" windowHeight="11385" xr2:uid="{A8B65012-5070-4BDB-B77E-B360D2D3362D}"/>
  </bookViews>
  <sheets>
    <sheet name="Sheet1" sheetId="1" r:id="rId1"/>
  </sheets>
  <definedNames>
    <definedName name="ann_berit">Sheet1!$H$15</definedName>
    <definedName name="atleopstvedt">Sheet1!#REF!</definedName>
    <definedName name="bente">Sheet1!$H$119</definedName>
    <definedName name="claes">Sheet1!#REF!</definedName>
    <definedName name="davis">Sheet1!$H$198</definedName>
    <definedName name="elin_bergs">Sheet1!$H$182</definedName>
    <definedName name="eystein_berge">Sheet1!$H$71</definedName>
    <definedName name="gisleberg">Sheet1!$H$42</definedName>
    <definedName name="gunnar_f">Sheet1!#REF!</definedName>
    <definedName name="Gunnar_flaten">Sheet1!#REF!</definedName>
    <definedName name="heslien">Sheet1!$H$151</definedName>
    <definedName name="hildeharaldsen">Sheet1!$H$27</definedName>
    <definedName name="inge_hansen">Sheet1!#REF!</definedName>
    <definedName name="knut_engen">Sheet1!$H$167</definedName>
    <definedName name="koller">Sheet1!#REF!</definedName>
    <definedName name="laland">Sheet1!$H$214</definedName>
    <definedName name="linda_engen">Sheet1!$H$86</definedName>
    <definedName name="magnus">Sheet1!#REF!</definedName>
    <definedName name="ments">Sheet1!$H$103</definedName>
    <definedName name="odderik">Sheet1!$H$230</definedName>
    <definedName name="siv">Sheet1!$H$135</definedName>
    <definedName name="stall_fikse">Sheet1!#REF!</definedName>
    <definedName name="svein">Sheet1!$H$246</definedName>
    <definedName name="Tronsmoen">Sheet1!$H$57</definedName>
    <definedName name="aaregkjold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5" i="1" l="1"/>
  <c r="F245" i="1"/>
  <c r="D245" i="1"/>
  <c r="F278" i="1"/>
  <c r="D278" i="1"/>
  <c r="D262" i="1"/>
  <c r="F262" i="1"/>
  <c r="F86" i="1"/>
  <c r="F151" i="1"/>
  <c r="F71" i="1"/>
  <c r="F42" i="1"/>
  <c r="D71" i="1"/>
  <c r="F230" i="1"/>
  <c r="D230" i="1"/>
  <c r="F214" i="1"/>
  <c r="D214" i="1"/>
  <c r="F198" i="1"/>
  <c r="D198" i="1"/>
  <c r="F182" i="1"/>
  <c r="D182" i="1"/>
  <c r="F167" i="1"/>
  <c r="D167" i="1"/>
  <c r="D151" i="1"/>
  <c r="F135" i="1"/>
  <c r="D135" i="1"/>
  <c r="F119" i="1"/>
  <c r="D119" i="1"/>
  <c r="D86" i="1"/>
  <c r="F103" i="1"/>
  <c r="D103" i="1"/>
  <c r="F57" i="1"/>
  <c r="D57" i="1"/>
  <c r="D42" i="1"/>
  <c r="F27" i="1"/>
  <c r="D27" i="1"/>
  <c r="F15" i="1"/>
  <c r="D15" i="1"/>
  <c r="H278" i="1" l="1"/>
  <c r="H262" i="1"/>
  <c r="H86" i="1"/>
  <c r="H119" i="1"/>
  <c r="H151" i="1"/>
  <c r="H230" i="1"/>
  <c r="H27" i="1"/>
  <c r="H71" i="1"/>
  <c r="H57" i="1"/>
  <c r="H135" i="1"/>
  <c r="H214" i="1"/>
  <c r="H182" i="1"/>
  <c r="H167" i="1"/>
  <c r="H103" i="1"/>
  <c r="H42" i="1"/>
  <c r="H15" i="1"/>
  <c r="H198" i="1"/>
</calcChain>
</file>

<file path=xl/sharedStrings.xml><?xml version="1.0" encoding="utf-8"?>
<sst xmlns="http://schemas.openxmlformats.org/spreadsheetml/2006/main" count="462" uniqueCount="157">
  <si>
    <t>Hingster</t>
  </si>
  <si>
    <t>Hopper</t>
  </si>
  <si>
    <t>Deltaker</t>
  </si>
  <si>
    <t>Innkjørt</t>
  </si>
  <si>
    <t>Linda Engen</t>
  </si>
  <si>
    <t>Knut Engen</t>
  </si>
  <si>
    <t>Atle Laland</t>
  </si>
  <si>
    <t>Pål Gisleberg</t>
  </si>
  <si>
    <t>Siv Marie Kittelsen</t>
  </si>
  <si>
    <t>Eystein Berge</t>
  </si>
  <si>
    <t>Svein Ystenes</t>
  </si>
  <si>
    <t>Elin Bergseth</t>
  </si>
  <si>
    <t>Hilde Haraldsen</t>
  </si>
  <si>
    <t>What time is it</t>
  </si>
  <si>
    <t>Maren Koller</t>
  </si>
  <si>
    <t>sv</t>
  </si>
  <si>
    <t>Treåringskonkurranse 2024</t>
  </si>
  <si>
    <t>Cogburn</t>
  </si>
  <si>
    <t>Gentleman Sun</t>
  </si>
  <si>
    <t>Go Go Knick</t>
  </si>
  <si>
    <t>I.D. Holy Gaagaa</t>
  </si>
  <si>
    <t>Malone</t>
  </si>
  <si>
    <t>Noah B.R.</t>
  </si>
  <si>
    <t>Nobby Stiles</t>
  </si>
  <si>
    <t>Outskirts Of Heaven</t>
  </si>
  <si>
    <t>Soutbeach Volo</t>
  </si>
  <si>
    <t>Suit Up Artist</t>
  </si>
  <si>
    <t>Facethewine</t>
  </si>
  <si>
    <t>Faraja E</t>
  </si>
  <si>
    <t>Girl Next Door</t>
  </si>
  <si>
    <t>Go For Gaagaa</t>
  </si>
  <si>
    <t>Gaagaa Classic</t>
  </si>
  <si>
    <t>Lilium Sisu</t>
  </si>
  <si>
    <t>Nikita B.R.</t>
  </si>
  <si>
    <t>Skylight</t>
  </si>
  <si>
    <t>Taminara</t>
  </si>
  <si>
    <t>Nikki B.R.</t>
  </si>
  <si>
    <t>Torbjørn Tromsmoen</t>
  </si>
  <si>
    <t>Lady Nova</t>
  </si>
  <si>
    <t>Alcancia</t>
  </si>
  <si>
    <t>Angel</t>
  </si>
  <si>
    <t>Faraja E.</t>
  </si>
  <si>
    <t>Classistile</t>
  </si>
  <si>
    <t>Gimmefive Ravin</t>
  </si>
  <si>
    <t>Southbeach Volo</t>
  </si>
  <si>
    <t>Billiondollar Rags</t>
  </si>
  <si>
    <t xml:space="preserve">Neymar B.R. </t>
  </si>
  <si>
    <t>Nadal B.R.</t>
  </si>
  <si>
    <t>Melody</t>
  </si>
  <si>
    <t xml:space="preserve">Kickback </t>
  </si>
  <si>
    <t>Napoleon B.R.</t>
  </si>
  <si>
    <t>Scandalous</t>
  </si>
  <si>
    <t>Neymar B.R.</t>
  </si>
  <si>
    <t>Nea B.R.</t>
  </si>
  <si>
    <t>Skinny Jeans</t>
  </si>
  <si>
    <t>Cherry Sun</t>
  </si>
  <si>
    <t>Ferri Y</t>
  </si>
  <si>
    <t>Hillary Hei</t>
  </si>
  <si>
    <t>Reserver</t>
  </si>
  <si>
    <t>Nero B.R.</t>
  </si>
  <si>
    <t>Cool Hand Energy</t>
  </si>
  <si>
    <t>Diggins</t>
  </si>
  <si>
    <t>Nayeli</t>
  </si>
  <si>
    <t>Miss Papaya</t>
  </si>
  <si>
    <t>Isa Krobak</t>
  </si>
  <si>
    <t>Zenit Sunshine</t>
  </si>
  <si>
    <t>Queen Of The Sun</t>
  </si>
  <si>
    <t>Thestarofthesun</t>
  </si>
  <si>
    <t>Chili Explosion</t>
  </si>
  <si>
    <t>Chantecler</t>
  </si>
  <si>
    <t>I.D. Hipster One</t>
  </si>
  <si>
    <t>Thai Terminator</t>
  </si>
  <si>
    <t>Nelson Eleanora</t>
  </si>
  <si>
    <t>I.D. Hiisroyal</t>
  </si>
  <si>
    <t>Kamomillah</t>
  </si>
  <si>
    <t>Nordic Beauty</t>
  </si>
  <si>
    <t>Mohawk</t>
  </si>
  <si>
    <t>Zoncolan</t>
  </si>
  <si>
    <t>Osvaldo</t>
  </si>
  <si>
    <t>G.G. Fenocchio</t>
  </si>
  <si>
    <t>Milltribute</t>
  </si>
  <si>
    <t>Kikoman</t>
  </si>
  <si>
    <t>Tom The Brady</t>
  </si>
  <si>
    <t>Quite Amazing</t>
  </si>
  <si>
    <t xml:space="preserve">Napoleon B.R. </t>
  </si>
  <si>
    <t>Hasselhoff R.</t>
  </si>
  <si>
    <t>Nordic Beauti</t>
  </si>
  <si>
    <t>Charlene Sun</t>
  </si>
  <si>
    <t>Candy Classic</t>
  </si>
  <si>
    <t>Tianshi Soa</t>
  </si>
  <si>
    <t>Barstile</t>
  </si>
  <si>
    <t>Grand Design</t>
  </si>
  <si>
    <t>Nadal B.R</t>
  </si>
  <si>
    <t>Ann Berit Sagedal</t>
  </si>
  <si>
    <t>Noah B.R</t>
  </si>
  <si>
    <t>Genius</t>
  </si>
  <si>
    <t>Oksamit W.H.</t>
  </si>
  <si>
    <t>Sweet Coat Genius</t>
  </si>
  <si>
    <t>Lucky Lucitano</t>
  </si>
  <si>
    <t>Hanta Yo</t>
  </si>
  <si>
    <t>Venus di Milo</t>
  </si>
  <si>
    <t>Border Song</t>
  </si>
  <si>
    <t>Felix Halbak</t>
  </si>
  <si>
    <t>Candle In The Wind</t>
  </si>
  <si>
    <t>Crocodile Rock</t>
  </si>
  <si>
    <t>Tommy Nærland</t>
  </si>
  <si>
    <t>Come Majesty</t>
  </si>
  <si>
    <t>Van Gogh O.</t>
  </si>
  <si>
    <t>Inside Sun</t>
  </si>
  <si>
    <t>Broadway Sizzling</t>
  </si>
  <si>
    <t>Givemefive Ravin</t>
  </si>
  <si>
    <t>H.M. Hippokrene</t>
  </si>
  <si>
    <t xml:space="preserve">Nikki B.R. </t>
  </si>
  <si>
    <t>Goffa</t>
  </si>
  <si>
    <t>Creme de la Creme</t>
  </si>
  <si>
    <t>Heartbreaker</t>
  </si>
  <si>
    <t>King Size</t>
  </si>
  <si>
    <t>Ann`s Kronos T.</t>
  </si>
  <si>
    <t>Maksi Hennie</t>
  </si>
  <si>
    <t>Anja Rosland</t>
  </si>
  <si>
    <t>I.D. Hera</t>
  </si>
  <si>
    <t>I.D.  Holy Gaagaa</t>
  </si>
  <si>
    <t>Just Google It</t>
  </si>
  <si>
    <t>D. Sonja</t>
  </si>
  <si>
    <t>Belle Ami</t>
  </si>
  <si>
    <t>Cashmere Soa</t>
  </si>
  <si>
    <t>Express Cash</t>
  </si>
  <si>
    <t>Star Photo</t>
  </si>
  <si>
    <t>Slopestile</t>
  </si>
  <si>
    <t>The Shoe Fits</t>
  </si>
  <si>
    <t>Marie Leirfall</t>
  </si>
  <si>
    <t>Royal Heart Attack</t>
  </si>
  <si>
    <t>Pål Holtan Leskovsky</t>
  </si>
  <si>
    <t>Rex Rocky</t>
  </si>
  <si>
    <t>Shakespeare</t>
  </si>
  <si>
    <t>Grande Finale</t>
  </si>
  <si>
    <t>M.H. Pocahontas</t>
  </si>
  <si>
    <t>Patuzzo</t>
  </si>
  <si>
    <t>Famouspearlsun</t>
  </si>
  <si>
    <t>Gunnar Lahelle</t>
  </si>
  <si>
    <t>Lucky Black Rose</t>
  </si>
  <si>
    <t>Crown Protector</t>
  </si>
  <si>
    <t>J.`s  Pagadi</t>
  </si>
  <si>
    <t>Feeling Superb</t>
  </si>
  <si>
    <t>Totalt</t>
  </si>
  <si>
    <t>Hasselhoff R</t>
  </si>
  <si>
    <t>Natasha B.R.</t>
  </si>
  <si>
    <t>Muito Bela</t>
  </si>
  <si>
    <t>Bente Kurås Lilleengen</t>
  </si>
  <si>
    <t>Adieu</t>
  </si>
  <si>
    <t>Glowboy</t>
  </si>
  <si>
    <t>N.Y. Raybans On</t>
  </si>
  <si>
    <t>Viviani</t>
  </si>
  <si>
    <t>Savona</t>
  </si>
  <si>
    <t>Delicious Salt</t>
  </si>
  <si>
    <t>Nathali B.R.</t>
  </si>
  <si>
    <t>Ready For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</si>
</sst>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kr-814]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center" readingOrder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/>
    <xf numFmtId="0" fontId="7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9" fillId="0" borderId="1" xfId="0" applyFont="1" applyBorder="1"/>
    <xf numFmtId="0" fontId="9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4" fillId="0" borderId="0" xfId="0" applyFont="1"/>
    <xf numFmtId="164" fontId="15" fillId="0" borderId="0" xfId="0" applyNumberFormat="1" applyFont="1"/>
    <xf numFmtId="0" fontId="16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0" fontId="14" fillId="0" borderId="0" xfId="0" applyFont="1" applyAlignment="1">
      <alignment vertical="center"/>
    </xf>
    <xf numFmtId="164" fontId="17" fillId="0" borderId="0" xfId="0" applyNumberFormat="1" applyFont="1"/>
    <xf numFmtId="0" fontId="5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/>
    </xf>
    <xf numFmtId="164" fontId="2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DD42-F680-4876-A100-23C8963ACE77}">
  <dimension ref="A1:O278"/>
  <sheetViews>
    <sheetView tabSelected="1" workbookViewId="0">
      <selection activeCell="K244" sqref="K244"/>
    </sheetView>
  </sheetViews>
  <sheetFormatPr baseColWidth="10" defaultColWidth="9.140625" defaultRowHeight="15.75" x14ac:dyDescent="0.25"/>
  <cols>
    <col min="1" max="1" width="29.85546875" style="11" bestFit="1" customWidth="1"/>
    <col min="2" max="2" width="10.7109375" style="3" customWidth="1"/>
    <col min="3" max="3" width="21.5703125" style="3" customWidth="1"/>
    <col min="4" max="4" width="13.85546875" style="1" customWidth="1"/>
    <col min="5" max="5" width="22" style="3" customWidth="1"/>
    <col min="6" max="6" width="12.140625" style="1" customWidth="1"/>
    <col min="7" max="7" width="9.140625" style="3"/>
    <col min="8" max="8" width="15.7109375" style="4" bestFit="1" customWidth="1"/>
    <col min="9" max="13" width="9.140625" style="3"/>
    <col min="14" max="14" width="26.85546875" style="3" customWidth="1"/>
    <col min="15" max="15" width="18.85546875" style="3" customWidth="1"/>
    <col min="16" max="16384" width="9.140625" style="3"/>
  </cols>
  <sheetData>
    <row r="1" spans="1:15" s="5" customFormat="1" ht="18.75" x14ac:dyDescent="0.3">
      <c r="A1" s="5" t="s">
        <v>16</v>
      </c>
      <c r="D1" s="7"/>
      <c r="F1" s="7"/>
      <c r="H1" s="8"/>
    </row>
    <row r="3" spans="1:15" x14ac:dyDescent="0.25">
      <c r="A3" s="11" t="s">
        <v>2</v>
      </c>
      <c r="C3" s="3" t="s">
        <v>0</v>
      </c>
      <c r="D3" s="1" t="s">
        <v>3</v>
      </c>
      <c r="E3" s="3" t="s">
        <v>1</v>
      </c>
      <c r="F3" s="1" t="s">
        <v>3</v>
      </c>
      <c r="H3" s="4" t="s">
        <v>144</v>
      </c>
    </row>
    <row r="5" spans="1:15" ht="18.75" x14ac:dyDescent="0.3">
      <c r="A5" s="32" t="s">
        <v>7</v>
      </c>
      <c r="C5" s="21" t="s">
        <v>17</v>
      </c>
      <c r="D5" s="1">
        <v>32166</v>
      </c>
      <c r="E5" s="21" t="s">
        <v>27</v>
      </c>
      <c r="F5" s="1">
        <v>36000</v>
      </c>
      <c r="O5" s="12"/>
    </row>
    <row r="6" spans="1:15" ht="18.75" x14ac:dyDescent="0.3">
      <c r="C6" s="21" t="s">
        <v>18</v>
      </c>
      <c r="D6" s="1">
        <v>40000</v>
      </c>
      <c r="E6" s="21" t="s">
        <v>28</v>
      </c>
      <c r="F6" s="1">
        <v>28080</v>
      </c>
      <c r="O6" s="12"/>
    </row>
    <row r="7" spans="1:15" ht="18.75" x14ac:dyDescent="0.3">
      <c r="C7" s="21" t="s">
        <v>19</v>
      </c>
      <c r="D7" s="1">
        <v>0</v>
      </c>
      <c r="E7" s="21" t="s">
        <v>29</v>
      </c>
      <c r="F7" s="1">
        <v>0</v>
      </c>
      <c r="O7" s="12"/>
    </row>
    <row r="8" spans="1:15" ht="18.75" x14ac:dyDescent="0.3">
      <c r="C8" s="21" t="s">
        <v>20</v>
      </c>
      <c r="D8" s="1">
        <v>50000</v>
      </c>
      <c r="E8" s="21" t="s">
        <v>30</v>
      </c>
      <c r="F8" s="1">
        <v>82217</v>
      </c>
      <c r="O8" s="12"/>
    </row>
    <row r="9" spans="1:15" ht="18.75" x14ac:dyDescent="0.3">
      <c r="C9" s="21" t="s">
        <v>21</v>
      </c>
      <c r="D9" s="1">
        <v>0</v>
      </c>
      <c r="E9" s="21" t="s">
        <v>31</v>
      </c>
      <c r="F9" s="1">
        <v>0</v>
      </c>
      <c r="O9" s="12"/>
    </row>
    <row r="10" spans="1:15" ht="18.75" x14ac:dyDescent="0.3">
      <c r="C10" s="21" t="s">
        <v>22</v>
      </c>
      <c r="E10" s="21" t="s">
        <v>32</v>
      </c>
      <c r="F10" s="1">
        <v>117937</v>
      </c>
      <c r="O10" s="12"/>
    </row>
    <row r="11" spans="1:15" ht="18.75" x14ac:dyDescent="0.3">
      <c r="C11" s="21" t="s">
        <v>23</v>
      </c>
      <c r="D11" s="1">
        <v>30714</v>
      </c>
      <c r="E11" s="21" t="s">
        <v>33</v>
      </c>
      <c r="F11" s="1">
        <v>0</v>
      </c>
      <c r="O11" s="12"/>
    </row>
    <row r="12" spans="1:15" ht="18.75" x14ac:dyDescent="0.3">
      <c r="C12" s="21" t="s">
        <v>24</v>
      </c>
      <c r="D12" s="1">
        <v>16000</v>
      </c>
      <c r="E12" s="21" t="s">
        <v>36</v>
      </c>
      <c r="F12" s="1">
        <v>0</v>
      </c>
      <c r="O12" s="12"/>
    </row>
    <row r="13" spans="1:15" ht="18.75" x14ac:dyDescent="0.3">
      <c r="C13" s="21" t="s">
        <v>25</v>
      </c>
      <c r="D13" s="1">
        <v>0</v>
      </c>
      <c r="E13" s="21" t="s">
        <v>34</v>
      </c>
      <c r="F13" s="1">
        <v>282000</v>
      </c>
      <c r="O13" s="12"/>
    </row>
    <row r="14" spans="1:15" x14ac:dyDescent="0.25">
      <c r="C14" s="21" t="s">
        <v>26</v>
      </c>
      <c r="D14" s="1">
        <v>0</v>
      </c>
      <c r="E14" s="21" t="s">
        <v>35</v>
      </c>
      <c r="F14" s="1">
        <v>25500</v>
      </c>
    </row>
    <row r="15" spans="1:15" ht="18.75" x14ac:dyDescent="0.3">
      <c r="C15" s="6"/>
      <c r="D15" s="13">
        <f>SUM(D5:D14)</f>
        <v>168880</v>
      </c>
      <c r="E15" s="12"/>
      <c r="F15" s="13">
        <f>SUM(F5:F14)</f>
        <v>571734</v>
      </c>
      <c r="H15" s="33">
        <f>SUM(D15:F15)</f>
        <v>740614</v>
      </c>
    </row>
    <row r="16" spans="1:15" ht="18.75" x14ac:dyDescent="0.3">
      <c r="C16" s="6"/>
      <c r="H16" s="14"/>
    </row>
    <row r="17" spans="1:8" ht="18.75" x14ac:dyDescent="0.3">
      <c r="A17" s="34" t="s">
        <v>37</v>
      </c>
      <c r="B17" s="3" t="s">
        <v>15</v>
      </c>
      <c r="C17" s="26" t="s">
        <v>43</v>
      </c>
      <c r="D17" s="1">
        <v>160000</v>
      </c>
      <c r="E17" s="26" t="s">
        <v>34</v>
      </c>
      <c r="F17" s="1">
        <v>282000</v>
      </c>
      <c r="H17" s="14"/>
    </row>
    <row r="18" spans="1:8" x14ac:dyDescent="0.25">
      <c r="C18" s="26" t="s">
        <v>26</v>
      </c>
      <c r="D18" s="1">
        <v>0</v>
      </c>
      <c r="E18" s="26" t="s">
        <v>27</v>
      </c>
      <c r="F18" s="1">
        <v>36000</v>
      </c>
    </row>
    <row r="19" spans="1:8" x14ac:dyDescent="0.25">
      <c r="C19" s="26" t="s">
        <v>24</v>
      </c>
      <c r="D19" s="1">
        <v>16000</v>
      </c>
      <c r="E19" s="26" t="s">
        <v>38</v>
      </c>
      <c r="F19" s="1">
        <v>179000</v>
      </c>
    </row>
    <row r="20" spans="1:8" x14ac:dyDescent="0.25">
      <c r="C20" s="26" t="s">
        <v>18</v>
      </c>
      <c r="D20" s="1">
        <v>40000</v>
      </c>
      <c r="E20" s="26" t="s">
        <v>39</v>
      </c>
      <c r="F20" s="1">
        <v>3000</v>
      </c>
    </row>
    <row r="21" spans="1:8" x14ac:dyDescent="0.25">
      <c r="C21" s="26" t="s">
        <v>22</v>
      </c>
      <c r="D21" s="1">
        <v>0</v>
      </c>
      <c r="E21" s="26" t="s">
        <v>40</v>
      </c>
      <c r="F21" s="1">
        <v>0</v>
      </c>
    </row>
    <row r="22" spans="1:8" x14ac:dyDescent="0.25">
      <c r="C22" s="26" t="s">
        <v>44</v>
      </c>
      <c r="D22" s="1">
        <v>0</v>
      </c>
      <c r="E22" s="26" t="s">
        <v>36</v>
      </c>
      <c r="F22" s="1">
        <v>0</v>
      </c>
    </row>
    <row r="23" spans="1:8" x14ac:dyDescent="0.25">
      <c r="C23" s="26" t="s">
        <v>45</v>
      </c>
      <c r="D23" s="1">
        <v>3000</v>
      </c>
      <c r="E23" s="26" t="s">
        <v>41</v>
      </c>
      <c r="F23" s="1">
        <v>39824</v>
      </c>
    </row>
    <row r="24" spans="1:8" x14ac:dyDescent="0.25">
      <c r="C24" s="26" t="s">
        <v>46</v>
      </c>
      <c r="D24" s="1">
        <v>0</v>
      </c>
      <c r="E24" s="26" t="s">
        <v>32</v>
      </c>
      <c r="F24" s="1">
        <v>117937</v>
      </c>
    </row>
    <row r="25" spans="1:8" x14ac:dyDescent="0.25">
      <c r="C25" s="26" t="s">
        <v>47</v>
      </c>
      <c r="D25" s="1">
        <v>249000</v>
      </c>
      <c r="E25" s="26" t="s">
        <v>35</v>
      </c>
      <c r="F25" s="1">
        <v>25500</v>
      </c>
    </row>
    <row r="26" spans="1:8" x14ac:dyDescent="0.25">
      <c r="C26" s="26" t="s">
        <v>20</v>
      </c>
      <c r="D26" s="1">
        <v>50000</v>
      </c>
      <c r="E26" s="26" t="s">
        <v>42</v>
      </c>
      <c r="F26" s="1">
        <v>0</v>
      </c>
    </row>
    <row r="27" spans="1:8" ht="18.75" x14ac:dyDescent="0.3">
      <c r="C27" s="9"/>
      <c r="D27" s="13">
        <f>SUM(D17:D26)</f>
        <v>518000</v>
      </c>
      <c r="E27" s="9"/>
      <c r="F27" s="13">
        <f>SUM(F17:F26)</f>
        <v>683261</v>
      </c>
      <c r="H27" s="33">
        <f>SUM(D27:F27)</f>
        <v>1201261</v>
      </c>
    </row>
    <row r="28" spans="1:8" ht="18.75" x14ac:dyDescent="0.3">
      <c r="B28" s="3" t="s">
        <v>58</v>
      </c>
      <c r="C28" s="9" t="s">
        <v>31</v>
      </c>
      <c r="D28" s="13"/>
      <c r="E28" s="15"/>
      <c r="F28" s="13"/>
      <c r="H28" s="14"/>
    </row>
    <row r="29" spans="1:8" x14ac:dyDescent="0.25">
      <c r="C29" s="3" t="s">
        <v>48</v>
      </c>
    </row>
    <row r="32" spans="1:8" ht="18.75" x14ac:dyDescent="0.3">
      <c r="A32" s="34" t="s">
        <v>10</v>
      </c>
      <c r="C32" s="27" t="s">
        <v>69</v>
      </c>
      <c r="D32" s="1">
        <v>66000</v>
      </c>
      <c r="E32" s="27" t="s">
        <v>53</v>
      </c>
      <c r="F32" s="1">
        <v>0</v>
      </c>
      <c r="H32" s="14"/>
    </row>
    <row r="33" spans="1:8" x14ac:dyDescent="0.25">
      <c r="A33" s="34"/>
      <c r="C33" s="27" t="s">
        <v>43</v>
      </c>
      <c r="D33" s="1">
        <v>160000</v>
      </c>
      <c r="E33" s="27" t="s">
        <v>146</v>
      </c>
      <c r="F33" s="1">
        <v>0</v>
      </c>
    </row>
    <row r="34" spans="1:8" x14ac:dyDescent="0.25">
      <c r="C34" s="27" t="s">
        <v>145</v>
      </c>
      <c r="D34" s="1">
        <v>0</v>
      </c>
      <c r="E34" s="27" t="s">
        <v>27</v>
      </c>
      <c r="F34" s="1">
        <v>36000</v>
      </c>
    </row>
    <row r="35" spans="1:8" x14ac:dyDescent="0.25">
      <c r="C35" s="27" t="s">
        <v>49</v>
      </c>
      <c r="D35" s="1">
        <v>30000</v>
      </c>
      <c r="E35" s="27" t="s">
        <v>54</v>
      </c>
      <c r="F35" s="1">
        <v>0</v>
      </c>
    </row>
    <row r="36" spans="1:8" x14ac:dyDescent="0.25">
      <c r="C36" s="27" t="s">
        <v>47</v>
      </c>
      <c r="D36" s="1">
        <v>249000</v>
      </c>
      <c r="E36" s="27" t="s">
        <v>55</v>
      </c>
      <c r="F36" s="1">
        <v>56000</v>
      </c>
    </row>
    <row r="37" spans="1:8" x14ac:dyDescent="0.25">
      <c r="C37" s="27" t="s">
        <v>50</v>
      </c>
      <c r="D37" s="1">
        <v>0</v>
      </c>
      <c r="E37" s="27" t="s">
        <v>56</v>
      </c>
      <c r="F37" s="1">
        <v>4000</v>
      </c>
    </row>
    <row r="38" spans="1:8" x14ac:dyDescent="0.25">
      <c r="C38" s="27" t="s">
        <v>24</v>
      </c>
      <c r="D38" s="1">
        <v>16000</v>
      </c>
      <c r="E38" s="27" t="s">
        <v>29</v>
      </c>
      <c r="F38" s="1">
        <v>0</v>
      </c>
    </row>
    <row r="39" spans="1:8" x14ac:dyDescent="0.25">
      <c r="C39" s="27" t="s">
        <v>128</v>
      </c>
      <c r="D39" s="1">
        <v>0</v>
      </c>
      <c r="E39" s="27" t="s">
        <v>57</v>
      </c>
      <c r="F39" s="1">
        <v>0</v>
      </c>
    </row>
    <row r="40" spans="1:8" x14ac:dyDescent="0.25">
      <c r="C40" s="27" t="s">
        <v>51</v>
      </c>
      <c r="D40" s="1">
        <v>0</v>
      </c>
      <c r="E40" s="27" t="s">
        <v>38</v>
      </c>
      <c r="F40" s="1">
        <v>179000</v>
      </c>
    </row>
    <row r="41" spans="1:8" x14ac:dyDescent="0.25">
      <c r="C41" s="27" t="s">
        <v>52</v>
      </c>
      <c r="D41" s="1">
        <v>0</v>
      </c>
      <c r="E41" s="27" t="s">
        <v>72</v>
      </c>
    </row>
    <row r="42" spans="1:8" ht="18.75" x14ac:dyDescent="0.3">
      <c r="D42" s="13">
        <f>SUM(D32:D41)</f>
        <v>521000</v>
      </c>
      <c r="F42" s="13">
        <f>SUM(F32:F41)</f>
        <v>275000</v>
      </c>
      <c r="H42" s="33">
        <f>SUM(D42:F42)</f>
        <v>796000</v>
      </c>
    </row>
    <row r="43" spans="1:8" ht="18.75" x14ac:dyDescent="0.3">
      <c r="A43" s="11" t="s">
        <v>58</v>
      </c>
      <c r="C43" s="3" t="s">
        <v>59</v>
      </c>
      <c r="D43" s="13"/>
      <c r="E43" s="3" t="s">
        <v>61</v>
      </c>
      <c r="F43" s="13"/>
      <c r="H43" s="33"/>
    </row>
    <row r="44" spans="1:8" ht="18.75" x14ac:dyDescent="0.3">
      <c r="C44" s="3" t="s">
        <v>60</v>
      </c>
      <c r="D44" s="13"/>
      <c r="E44" s="3" t="s">
        <v>62</v>
      </c>
      <c r="F44" s="13"/>
      <c r="H44" s="33"/>
    </row>
    <row r="45" spans="1:8" ht="18.75" x14ac:dyDescent="0.3">
      <c r="D45" s="13"/>
      <c r="F45" s="13"/>
      <c r="H45" s="33"/>
    </row>
    <row r="47" spans="1:8" ht="18.75" x14ac:dyDescent="0.3">
      <c r="C47" s="23" t="s">
        <v>80</v>
      </c>
      <c r="D47" s="1">
        <v>0</v>
      </c>
      <c r="E47" s="23" t="s">
        <v>63</v>
      </c>
      <c r="F47" s="1">
        <v>37000</v>
      </c>
      <c r="H47" s="14"/>
    </row>
    <row r="48" spans="1:8" x14ac:dyDescent="0.25">
      <c r="A48" s="34" t="s">
        <v>11</v>
      </c>
      <c r="C48" s="23" t="s">
        <v>76</v>
      </c>
      <c r="D48" s="1">
        <v>0</v>
      </c>
      <c r="E48" s="23" t="s">
        <v>38</v>
      </c>
      <c r="F48" s="1">
        <v>179000</v>
      </c>
      <c r="G48" s="18"/>
    </row>
    <row r="49" spans="1:8" ht="18.75" customHeight="1" x14ac:dyDescent="0.25">
      <c r="C49" s="23" t="s">
        <v>45</v>
      </c>
      <c r="D49" s="1">
        <v>3000</v>
      </c>
      <c r="E49" s="23" t="s">
        <v>64</v>
      </c>
      <c r="F49" s="1">
        <v>24000</v>
      </c>
    </row>
    <row r="50" spans="1:8" x14ac:dyDescent="0.25">
      <c r="C50" s="23" t="s">
        <v>17</v>
      </c>
      <c r="D50" s="1">
        <v>32166</v>
      </c>
      <c r="E50" s="23" t="s">
        <v>65</v>
      </c>
      <c r="F50" s="1">
        <v>3063</v>
      </c>
    </row>
    <row r="51" spans="1:8" ht="13.5" customHeight="1" x14ac:dyDescent="0.25">
      <c r="C51" s="23" t="s">
        <v>77</v>
      </c>
      <c r="D51" s="1">
        <v>0</v>
      </c>
      <c r="E51" s="23" t="s">
        <v>66</v>
      </c>
      <c r="F51" s="1">
        <v>0</v>
      </c>
    </row>
    <row r="52" spans="1:8" x14ac:dyDescent="0.25">
      <c r="C52" s="23" t="s">
        <v>69</v>
      </c>
      <c r="D52" s="1">
        <v>66000</v>
      </c>
      <c r="E52" s="23" t="s">
        <v>142</v>
      </c>
      <c r="F52" s="1">
        <v>0</v>
      </c>
    </row>
    <row r="53" spans="1:8" ht="18" customHeight="1" x14ac:dyDescent="0.25">
      <c r="C53" s="23" t="s">
        <v>78</v>
      </c>
      <c r="D53" s="1">
        <v>0</v>
      </c>
      <c r="E53" s="23" t="s">
        <v>34</v>
      </c>
      <c r="F53" s="1">
        <v>282000</v>
      </c>
    </row>
    <row r="54" spans="1:8" x14ac:dyDescent="0.25">
      <c r="C54" s="23" t="s">
        <v>19</v>
      </c>
      <c r="D54" s="1">
        <v>0</v>
      </c>
      <c r="E54" s="23" t="s">
        <v>67</v>
      </c>
      <c r="F54" s="1">
        <v>0</v>
      </c>
    </row>
    <row r="55" spans="1:8" x14ac:dyDescent="0.25">
      <c r="C55" s="23" t="s">
        <v>47</v>
      </c>
      <c r="D55" s="1">
        <v>249000</v>
      </c>
      <c r="E55" s="23" t="s">
        <v>39</v>
      </c>
      <c r="F55" s="1">
        <v>3000</v>
      </c>
    </row>
    <row r="56" spans="1:8" ht="18.75" customHeight="1" x14ac:dyDescent="0.25">
      <c r="C56" s="20" t="s">
        <v>79</v>
      </c>
      <c r="D56" s="1">
        <v>0</v>
      </c>
      <c r="E56" s="23" t="s">
        <v>68</v>
      </c>
      <c r="F56" s="1">
        <v>0</v>
      </c>
    </row>
    <row r="57" spans="1:8" ht="18.75" x14ac:dyDescent="0.3">
      <c r="C57" s="21"/>
      <c r="D57" s="13">
        <f>SUM(D47:D56)</f>
        <v>350166</v>
      </c>
      <c r="E57" s="10"/>
      <c r="F57" s="13">
        <f>SUM(F47:F56)</f>
        <v>528063</v>
      </c>
      <c r="H57" s="33">
        <f>SUM(D57:F57)</f>
        <v>878229</v>
      </c>
    </row>
    <row r="58" spans="1:8" ht="18.75" x14ac:dyDescent="0.3">
      <c r="B58" s="3" t="s">
        <v>58</v>
      </c>
      <c r="C58" s="10" t="s">
        <v>81</v>
      </c>
      <c r="D58" s="13"/>
      <c r="E58" s="10" t="s">
        <v>40</v>
      </c>
      <c r="F58" s="13"/>
      <c r="H58" s="33"/>
    </row>
    <row r="59" spans="1:8" ht="18.75" x14ac:dyDescent="0.3">
      <c r="C59" s="10" t="s">
        <v>82</v>
      </c>
      <c r="D59" s="13"/>
      <c r="E59" s="10" t="s">
        <v>83</v>
      </c>
      <c r="F59" s="13"/>
      <c r="H59" s="33"/>
    </row>
    <row r="60" spans="1:8" ht="18" customHeight="1" x14ac:dyDescent="0.25">
      <c r="C60" s="21"/>
      <c r="E60" s="10"/>
    </row>
    <row r="61" spans="1:8" x14ac:dyDescent="0.25">
      <c r="A61" s="34" t="s">
        <v>9</v>
      </c>
      <c r="C61" s="21" t="s">
        <v>84</v>
      </c>
      <c r="D61" s="1">
        <v>0</v>
      </c>
      <c r="E61" s="22" t="s">
        <v>34</v>
      </c>
      <c r="F61" s="1">
        <v>282000</v>
      </c>
    </row>
    <row r="62" spans="1:8" ht="18.75" x14ac:dyDescent="0.3">
      <c r="A62" s="34"/>
      <c r="C62" s="21" t="s">
        <v>47</v>
      </c>
      <c r="D62" s="1">
        <v>249000</v>
      </c>
      <c r="E62" s="22" t="s">
        <v>53</v>
      </c>
      <c r="F62" s="1">
        <v>0</v>
      </c>
      <c r="H62" s="14"/>
    </row>
    <row r="63" spans="1:8" ht="18.75" x14ac:dyDescent="0.3">
      <c r="C63" s="21" t="s">
        <v>69</v>
      </c>
      <c r="D63" s="1">
        <v>66000</v>
      </c>
      <c r="E63" s="22" t="s">
        <v>27</v>
      </c>
      <c r="F63" s="1">
        <v>36000</v>
      </c>
      <c r="H63" s="14"/>
    </row>
    <row r="64" spans="1:8" ht="18.75" x14ac:dyDescent="0.3">
      <c r="C64" s="22" t="s">
        <v>43</v>
      </c>
      <c r="D64" s="1">
        <v>160000</v>
      </c>
      <c r="E64" s="22" t="s">
        <v>38</v>
      </c>
      <c r="F64" s="1">
        <v>179000</v>
      </c>
      <c r="H64" s="14"/>
    </row>
    <row r="65" spans="1:8" ht="18.75" x14ac:dyDescent="0.3">
      <c r="C65" s="22" t="s">
        <v>44</v>
      </c>
      <c r="D65" s="1">
        <v>0</v>
      </c>
      <c r="E65" s="22" t="s">
        <v>36</v>
      </c>
      <c r="F65" s="1">
        <v>0</v>
      </c>
      <c r="H65" s="14"/>
    </row>
    <row r="66" spans="1:8" ht="18.75" x14ac:dyDescent="0.3">
      <c r="C66" s="22" t="s">
        <v>22</v>
      </c>
      <c r="D66" s="1">
        <v>0</v>
      </c>
      <c r="E66" s="22" t="s">
        <v>40</v>
      </c>
      <c r="F66" s="1">
        <v>0</v>
      </c>
      <c r="H66" s="14"/>
    </row>
    <row r="67" spans="1:8" ht="18.75" x14ac:dyDescent="0.3">
      <c r="C67" s="22" t="s">
        <v>70</v>
      </c>
      <c r="D67" s="1">
        <v>73010</v>
      </c>
      <c r="E67" s="22" t="s">
        <v>30</v>
      </c>
      <c r="F67" s="1">
        <v>82217</v>
      </c>
      <c r="H67" s="14"/>
    </row>
    <row r="68" spans="1:8" ht="18.75" x14ac:dyDescent="0.3">
      <c r="C68" s="22" t="s">
        <v>71</v>
      </c>
      <c r="D68" s="1">
        <v>38292</v>
      </c>
      <c r="E68" s="22" t="s">
        <v>72</v>
      </c>
      <c r="F68" s="1">
        <v>0</v>
      </c>
      <c r="H68" s="14"/>
    </row>
    <row r="69" spans="1:8" ht="18.75" x14ac:dyDescent="0.3">
      <c r="C69" s="22" t="s">
        <v>21</v>
      </c>
      <c r="D69" s="1">
        <v>0</v>
      </c>
      <c r="E69" s="22" t="s">
        <v>41</v>
      </c>
      <c r="F69" s="1">
        <v>39824</v>
      </c>
      <c r="H69" s="14"/>
    </row>
    <row r="70" spans="1:8" ht="18.75" x14ac:dyDescent="0.3">
      <c r="C70" s="22" t="s">
        <v>46</v>
      </c>
      <c r="D70" s="1">
        <v>0</v>
      </c>
      <c r="E70" s="22" t="s">
        <v>13</v>
      </c>
      <c r="F70" s="1">
        <v>11518</v>
      </c>
      <c r="H70" s="14"/>
    </row>
    <row r="71" spans="1:8" ht="18.75" x14ac:dyDescent="0.3">
      <c r="C71" s="22"/>
      <c r="D71" s="13">
        <f>SUM(D61:D70)</f>
        <v>586302</v>
      </c>
      <c r="E71" s="12"/>
      <c r="F71" s="13">
        <f>SUM(F61:F70)</f>
        <v>630559</v>
      </c>
      <c r="H71" s="33">
        <f>SUM(D71:F71)</f>
        <v>1216861</v>
      </c>
    </row>
    <row r="72" spans="1:8" ht="18.75" x14ac:dyDescent="0.3">
      <c r="B72" s="3" t="s">
        <v>58</v>
      </c>
      <c r="C72" s="9" t="s">
        <v>24</v>
      </c>
      <c r="D72" s="13"/>
      <c r="E72" s="3" t="s">
        <v>74</v>
      </c>
      <c r="F72" s="13"/>
      <c r="H72" s="14"/>
    </row>
    <row r="73" spans="1:8" x14ac:dyDescent="0.25">
      <c r="C73" t="s">
        <v>73</v>
      </c>
      <c r="E73" s="3" t="s">
        <v>75</v>
      </c>
    </row>
    <row r="74" spans="1:8" x14ac:dyDescent="0.25">
      <c r="C74" s="9"/>
    </row>
    <row r="75" spans="1:8" x14ac:dyDescent="0.25">
      <c r="C75" s="9"/>
    </row>
    <row r="76" spans="1:8" x14ac:dyDescent="0.25">
      <c r="A76" s="34" t="s">
        <v>6</v>
      </c>
      <c r="C76" s="26" t="s">
        <v>69</v>
      </c>
      <c r="D76" s="1">
        <v>66000</v>
      </c>
      <c r="E76" s="30" t="s">
        <v>40</v>
      </c>
      <c r="F76" s="1">
        <v>0</v>
      </c>
    </row>
    <row r="77" spans="1:8" x14ac:dyDescent="0.25">
      <c r="A77" s="34"/>
      <c r="C77" s="26" t="s">
        <v>43</v>
      </c>
      <c r="D77" s="1">
        <v>160000</v>
      </c>
      <c r="E77" s="30" t="s">
        <v>27</v>
      </c>
      <c r="F77" s="1">
        <v>36000</v>
      </c>
    </row>
    <row r="78" spans="1:8" x14ac:dyDescent="0.25">
      <c r="C78" s="26" t="s">
        <v>85</v>
      </c>
      <c r="D78" s="1">
        <v>0</v>
      </c>
      <c r="E78" s="30" t="s">
        <v>32</v>
      </c>
      <c r="F78" s="1">
        <v>117937</v>
      </c>
    </row>
    <row r="79" spans="1:8" x14ac:dyDescent="0.25">
      <c r="C79" s="22" t="s">
        <v>21</v>
      </c>
      <c r="D79" s="1">
        <v>0</v>
      </c>
      <c r="E79" s="30" t="s">
        <v>53</v>
      </c>
      <c r="F79" s="1">
        <v>0</v>
      </c>
    </row>
    <row r="80" spans="1:8" x14ac:dyDescent="0.25">
      <c r="C80" s="22" t="s">
        <v>47</v>
      </c>
      <c r="D80" s="1">
        <v>249000</v>
      </c>
      <c r="E80" s="30" t="s">
        <v>36</v>
      </c>
      <c r="F80" s="1">
        <v>0</v>
      </c>
    </row>
    <row r="81" spans="1:8" x14ac:dyDescent="0.25">
      <c r="B81" s="9"/>
      <c r="C81" s="22" t="s">
        <v>59</v>
      </c>
      <c r="D81" s="1">
        <v>0</v>
      </c>
      <c r="E81" s="30" t="s">
        <v>86</v>
      </c>
      <c r="F81" s="1">
        <v>15357</v>
      </c>
    </row>
    <row r="82" spans="1:8" x14ac:dyDescent="0.25">
      <c r="C82" s="22" t="s">
        <v>22</v>
      </c>
      <c r="D82" s="1">
        <v>0</v>
      </c>
      <c r="E82" s="30" t="s">
        <v>66</v>
      </c>
      <c r="F82" s="1">
        <v>0</v>
      </c>
    </row>
    <row r="83" spans="1:8" x14ac:dyDescent="0.25">
      <c r="C83" s="22" t="s">
        <v>51</v>
      </c>
      <c r="D83" s="1">
        <v>21000</v>
      </c>
      <c r="E83" s="30" t="s">
        <v>54</v>
      </c>
      <c r="F83" s="1">
        <v>0</v>
      </c>
    </row>
    <row r="84" spans="1:8" x14ac:dyDescent="0.25">
      <c r="C84" s="22" t="s">
        <v>71</v>
      </c>
      <c r="D84" s="1">
        <v>38292</v>
      </c>
      <c r="E84" s="30" t="s">
        <v>34</v>
      </c>
      <c r="F84" s="1">
        <v>282000</v>
      </c>
    </row>
    <row r="85" spans="1:8" x14ac:dyDescent="0.25">
      <c r="C85" s="22" t="s">
        <v>82</v>
      </c>
      <c r="D85" s="1">
        <v>0</v>
      </c>
      <c r="E85" s="30" t="s">
        <v>72</v>
      </c>
      <c r="F85" s="1">
        <v>0</v>
      </c>
    </row>
    <row r="86" spans="1:8" ht="18.75" x14ac:dyDescent="0.3">
      <c r="C86" s="22"/>
      <c r="D86" s="13">
        <f>SUM(D76:D85)</f>
        <v>534292</v>
      </c>
      <c r="F86" s="13">
        <f>SUM(F76:F85)</f>
        <v>451294</v>
      </c>
      <c r="H86" s="33">
        <f>SUM(D86:F86)</f>
        <v>985586</v>
      </c>
    </row>
    <row r="87" spans="1:8" x14ac:dyDescent="0.25">
      <c r="C87" s="22"/>
    </row>
    <row r="88" spans="1:8" x14ac:dyDescent="0.25">
      <c r="B88" s="3" t="s">
        <v>58</v>
      </c>
      <c r="C88" s="9" t="s">
        <v>44</v>
      </c>
      <c r="E88" s="3" t="s">
        <v>31</v>
      </c>
    </row>
    <row r="89" spans="1:8" x14ac:dyDescent="0.25">
      <c r="C89" s="3" t="s">
        <v>18</v>
      </c>
      <c r="E89" s="3" t="s">
        <v>87</v>
      </c>
    </row>
    <row r="90" spans="1:8" x14ac:dyDescent="0.25">
      <c r="C90" s="26"/>
      <c r="E90" s="26"/>
    </row>
    <row r="91" spans="1:8" x14ac:dyDescent="0.25">
      <c r="C91" s="26"/>
      <c r="E91" s="26"/>
    </row>
    <row r="93" spans="1:8" x14ac:dyDescent="0.25">
      <c r="A93" s="34" t="s">
        <v>5</v>
      </c>
      <c r="C93" s="26" t="s">
        <v>69</v>
      </c>
      <c r="D93" s="1">
        <v>66000</v>
      </c>
      <c r="E93" s="23" t="s">
        <v>34</v>
      </c>
      <c r="F93" s="1">
        <v>282000</v>
      </c>
    </row>
    <row r="94" spans="1:8" x14ac:dyDescent="0.25">
      <c r="A94" s="34"/>
      <c r="C94" s="26" t="s">
        <v>47</v>
      </c>
      <c r="D94" s="1">
        <v>249000</v>
      </c>
      <c r="E94" s="23" t="s">
        <v>27</v>
      </c>
      <c r="F94" s="1">
        <v>36000</v>
      </c>
    </row>
    <row r="95" spans="1:8" x14ac:dyDescent="0.25">
      <c r="C95" s="26" t="s">
        <v>43</v>
      </c>
      <c r="D95" s="1">
        <v>160000</v>
      </c>
      <c r="E95" s="23" t="s">
        <v>38</v>
      </c>
      <c r="F95" s="1">
        <v>179000</v>
      </c>
    </row>
    <row r="96" spans="1:8" x14ac:dyDescent="0.25">
      <c r="C96" s="23" t="s">
        <v>17</v>
      </c>
      <c r="D96" s="1">
        <v>32166</v>
      </c>
      <c r="E96" s="23" t="s">
        <v>89</v>
      </c>
      <c r="F96" s="1">
        <v>0</v>
      </c>
    </row>
    <row r="97" spans="1:8" x14ac:dyDescent="0.25">
      <c r="C97" s="23" t="s">
        <v>45</v>
      </c>
      <c r="D97" s="1">
        <v>3000</v>
      </c>
      <c r="E97" s="26" t="s">
        <v>41</v>
      </c>
      <c r="F97" s="1">
        <v>39824</v>
      </c>
    </row>
    <row r="98" spans="1:8" ht="18.75" x14ac:dyDescent="0.3">
      <c r="C98" s="23" t="s">
        <v>51</v>
      </c>
      <c r="D98" s="1">
        <v>21000</v>
      </c>
      <c r="E98" s="23" t="s">
        <v>72</v>
      </c>
      <c r="F98" s="1">
        <v>0</v>
      </c>
      <c r="H98" s="14"/>
    </row>
    <row r="99" spans="1:8" x14ac:dyDescent="0.25">
      <c r="C99" s="23" t="s">
        <v>91</v>
      </c>
      <c r="D99" s="1">
        <v>0</v>
      </c>
      <c r="E99" s="23" t="s">
        <v>55</v>
      </c>
      <c r="F99" s="1">
        <v>56000</v>
      </c>
    </row>
    <row r="100" spans="1:8" x14ac:dyDescent="0.25">
      <c r="C100" s="23" t="s">
        <v>20</v>
      </c>
      <c r="D100" s="1">
        <v>50000</v>
      </c>
      <c r="E100" s="23" t="s">
        <v>31</v>
      </c>
      <c r="F100" s="1">
        <v>0</v>
      </c>
    </row>
    <row r="101" spans="1:8" x14ac:dyDescent="0.25">
      <c r="C101" s="23" t="s">
        <v>52</v>
      </c>
      <c r="D101" s="1">
        <v>0</v>
      </c>
      <c r="E101" s="23" t="s">
        <v>36</v>
      </c>
      <c r="F101" s="1">
        <v>0</v>
      </c>
    </row>
    <row r="102" spans="1:8" x14ac:dyDescent="0.25">
      <c r="C102" s="23" t="s">
        <v>22</v>
      </c>
      <c r="D102" s="1">
        <v>0</v>
      </c>
      <c r="E102" s="23" t="s">
        <v>68</v>
      </c>
      <c r="F102" s="1">
        <v>0</v>
      </c>
    </row>
    <row r="103" spans="1:8" ht="18.75" x14ac:dyDescent="0.3">
      <c r="C103" s="19"/>
      <c r="D103" s="13">
        <f>SUM(D93:D102)</f>
        <v>581166</v>
      </c>
      <c r="F103" s="13">
        <f>SUM(F93:F102)</f>
        <v>592824</v>
      </c>
      <c r="H103" s="33">
        <f>SUM(D103:F103)</f>
        <v>1173990</v>
      </c>
    </row>
    <row r="104" spans="1:8" x14ac:dyDescent="0.25">
      <c r="B104" s="3" t="s">
        <v>58</v>
      </c>
      <c r="C104" s="19" t="s">
        <v>78</v>
      </c>
      <c r="E104" s="3" t="s">
        <v>88</v>
      </c>
    </row>
    <row r="105" spans="1:8" x14ac:dyDescent="0.25">
      <c r="C105" t="s">
        <v>85</v>
      </c>
      <c r="E105" s="3" t="s">
        <v>124</v>
      </c>
    </row>
    <row r="106" spans="1:8" x14ac:dyDescent="0.25">
      <c r="C106" s="20"/>
    </row>
    <row r="107" spans="1:8" x14ac:dyDescent="0.25">
      <c r="C107" s="20"/>
    </row>
    <row r="108" spans="1:8" x14ac:dyDescent="0.25">
      <c r="C108" s="20"/>
    </row>
    <row r="109" spans="1:8" x14ac:dyDescent="0.25">
      <c r="A109" s="34" t="s">
        <v>4</v>
      </c>
      <c r="C109" s="28" t="s">
        <v>90</v>
      </c>
      <c r="D109" s="1">
        <v>7658</v>
      </c>
      <c r="E109" s="31" t="s">
        <v>39</v>
      </c>
      <c r="F109" s="1">
        <v>3000</v>
      </c>
    </row>
    <row r="110" spans="1:8" x14ac:dyDescent="0.25">
      <c r="A110" s="34"/>
      <c r="C110" s="28" t="s">
        <v>45</v>
      </c>
      <c r="D110" s="1">
        <v>3000</v>
      </c>
      <c r="E110" s="31" t="s">
        <v>88</v>
      </c>
      <c r="F110" s="1">
        <v>0</v>
      </c>
    </row>
    <row r="111" spans="1:8" x14ac:dyDescent="0.25">
      <c r="C111" s="2" t="s">
        <v>69</v>
      </c>
      <c r="D111" s="1">
        <v>66000</v>
      </c>
      <c r="E111" s="31" t="s">
        <v>55</v>
      </c>
      <c r="F111" s="1">
        <v>56000</v>
      </c>
    </row>
    <row r="112" spans="1:8" x14ac:dyDescent="0.25">
      <c r="C112" s="2" t="s">
        <v>91</v>
      </c>
      <c r="D112" s="1">
        <v>0</v>
      </c>
      <c r="E112" s="31" t="s">
        <v>68</v>
      </c>
      <c r="F112" s="1">
        <v>0</v>
      </c>
    </row>
    <row r="113" spans="1:8" x14ac:dyDescent="0.25">
      <c r="A113" s="16"/>
      <c r="C113" s="26" t="s">
        <v>21</v>
      </c>
      <c r="D113" s="1">
        <v>0</v>
      </c>
      <c r="E113" s="31" t="s">
        <v>42</v>
      </c>
      <c r="F113" s="1">
        <v>0</v>
      </c>
    </row>
    <row r="114" spans="1:8" x14ac:dyDescent="0.25">
      <c r="C114" s="24" t="s">
        <v>92</v>
      </c>
      <c r="D114" s="1">
        <v>249000</v>
      </c>
      <c r="E114" s="31" t="s">
        <v>35</v>
      </c>
      <c r="F114" s="1">
        <v>25500</v>
      </c>
    </row>
    <row r="115" spans="1:8" ht="18.75" x14ac:dyDescent="0.3">
      <c r="C115" s="24" t="s">
        <v>50</v>
      </c>
      <c r="D115" s="1">
        <v>0</v>
      </c>
      <c r="E115" s="31" t="s">
        <v>67</v>
      </c>
      <c r="F115" s="1">
        <v>0</v>
      </c>
      <c r="H115" s="14"/>
    </row>
    <row r="116" spans="1:8" x14ac:dyDescent="0.25">
      <c r="C116" s="24" t="s">
        <v>52</v>
      </c>
      <c r="D116" s="1">
        <v>0</v>
      </c>
      <c r="E116" s="31" t="s">
        <v>89</v>
      </c>
      <c r="F116" s="1">
        <v>0</v>
      </c>
    </row>
    <row r="117" spans="1:8" x14ac:dyDescent="0.25">
      <c r="C117" s="24" t="s">
        <v>78</v>
      </c>
      <c r="D117" s="1">
        <v>0</v>
      </c>
      <c r="E117" s="31" t="s">
        <v>34</v>
      </c>
      <c r="F117" s="1">
        <v>282000</v>
      </c>
    </row>
    <row r="118" spans="1:8" x14ac:dyDescent="0.25">
      <c r="A118" s="16"/>
      <c r="C118" s="24" t="s">
        <v>71</v>
      </c>
      <c r="D118" s="1">
        <v>38292</v>
      </c>
      <c r="E118" s="31" t="s">
        <v>72</v>
      </c>
      <c r="F118" s="1">
        <v>0</v>
      </c>
    </row>
    <row r="119" spans="1:8" ht="18.75" x14ac:dyDescent="0.3">
      <c r="C119" s="24"/>
      <c r="D119" s="13">
        <f>SUM(D109:D118)</f>
        <v>363950</v>
      </c>
      <c r="E119" s="9"/>
      <c r="F119" s="13">
        <f>SUM(F109:F118)</f>
        <v>366500</v>
      </c>
      <c r="H119" s="33">
        <f>SUM(D119:F119)</f>
        <v>730450</v>
      </c>
    </row>
    <row r="120" spans="1:8" ht="18.75" x14ac:dyDescent="0.3">
      <c r="B120" s="3" t="s">
        <v>58</v>
      </c>
      <c r="C120" s="24"/>
      <c r="D120" s="13"/>
      <c r="E120" s="9" t="s">
        <v>38</v>
      </c>
      <c r="F120" s="13"/>
      <c r="H120" s="33"/>
    </row>
    <row r="121" spans="1:8" ht="18.75" x14ac:dyDescent="0.3">
      <c r="C121" s="44" t="s">
        <v>76</v>
      </c>
      <c r="D121" s="13"/>
      <c r="E121" s="9" t="s">
        <v>63</v>
      </c>
      <c r="F121" s="13"/>
      <c r="H121" s="33"/>
    </row>
    <row r="122" spans="1:8" ht="18.75" x14ac:dyDescent="0.3">
      <c r="A122" s="16"/>
      <c r="C122" s="24"/>
      <c r="D122" s="13"/>
      <c r="E122" s="9"/>
      <c r="F122" s="13"/>
    </row>
    <row r="123" spans="1:8" ht="18.75" x14ac:dyDescent="0.3">
      <c r="A123" s="16"/>
      <c r="C123" s="24"/>
      <c r="D123" s="13"/>
      <c r="E123" s="9"/>
      <c r="F123" s="13"/>
    </row>
    <row r="124" spans="1:8" x14ac:dyDescent="0.25">
      <c r="A124" s="16"/>
      <c r="C124" s="24"/>
      <c r="E124" s="9"/>
    </row>
    <row r="125" spans="1:8" x14ac:dyDescent="0.25">
      <c r="A125" s="34" t="s">
        <v>93</v>
      </c>
      <c r="C125" s="24" t="s">
        <v>94</v>
      </c>
      <c r="D125" s="1">
        <v>0</v>
      </c>
      <c r="E125" s="22" t="s">
        <v>34</v>
      </c>
      <c r="F125" s="1">
        <v>282000</v>
      </c>
    </row>
    <row r="126" spans="1:8" x14ac:dyDescent="0.25">
      <c r="A126" s="34"/>
      <c r="C126" s="24" t="s">
        <v>95</v>
      </c>
      <c r="D126" s="1">
        <v>34000</v>
      </c>
      <c r="E126" s="22" t="s">
        <v>39</v>
      </c>
      <c r="F126" s="1">
        <v>3000</v>
      </c>
    </row>
    <row r="127" spans="1:8" x14ac:dyDescent="0.25">
      <c r="C127" s="22" t="s">
        <v>20</v>
      </c>
      <c r="D127" s="1">
        <v>50000</v>
      </c>
      <c r="E127" s="22" t="s">
        <v>38</v>
      </c>
      <c r="F127" s="1">
        <v>179000</v>
      </c>
    </row>
    <row r="128" spans="1:8" x14ac:dyDescent="0.25">
      <c r="C128" s="22" t="s">
        <v>47</v>
      </c>
      <c r="D128" s="1">
        <v>249000</v>
      </c>
      <c r="E128" s="22" t="s">
        <v>72</v>
      </c>
      <c r="F128" s="1">
        <v>0</v>
      </c>
    </row>
    <row r="129" spans="1:8" x14ac:dyDescent="0.25">
      <c r="C129" s="22" t="s">
        <v>71</v>
      </c>
      <c r="D129" s="1">
        <v>38292</v>
      </c>
      <c r="E129" s="22" t="s">
        <v>66</v>
      </c>
      <c r="F129" s="1">
        <v>0</v>
      </c>
    </row>
    <row r="130" spans="1:8" x14ac:dyDescent="0.25">
      <c r="C130" s="22" t="s">
        <v>24</v>
      </c>
      <c r="D130" s="1">
        <v>16000</v>
      </c>
      <c r="E130" s="22" t="s">
        <v>65</v>
      </c>
      <c r="F130" s="1">
        <v>3063</v>
      </c>
    </row>
    <row r="131" spans="1:8" x14ac:dyDescent="0.25">
      <c r="C131" s="22" t="s">
        <v>21</v>
      </c>
      <c r="D131" s="1">
        <v>0</v>
      </c>
      <c r="E131" s="22" t="s">
        <v>36</v>
      </c>
      <c r="F131" s="1">
        <v>0</v>
      </c>
    </row>
    <row r="132" spans="1:8" x14ac:dyDescent="0.25">
      <c r="C132" s="26" t="s">
        <v>69</v>
      </c>
      <c r="D132" s="1">
        <v>66000</v>
      </c>
      <c r="E132" s="29" t="s">
        <v>89</v>
      </c>
      <c r="F132" s="1">
        <v>0</v>
      </c>
    </row>
    <row r="133" spans="1:8" x14ac:dyDescent="0.25">
      <c r="C133" s="22" t="s">
        <v>96</v>
      </c>
      <c r="D133" s="1">
        <v>30000</v>
      </c>
      <c r="E133" s="22" t="s">
        <v>86</v>
      </c>
      <c r="F133" s="1">
        <v>15357</v>
      </c>
    </row>
    <row r="134" spans="1:8" x14ac:dyDescent="0.25">
      <c r="C134" s="22" t="s">
        <v>44</v>
      </c>
      <c r="D134" s="1">
        <v>0</v>
      </c>
      <c r="E134" s="22" t="s">
        <v>97</v>
      </c>
      <c r="F134" s="1">
        <v>0</v>
      </c>
    </row>
    <row r="135" spans="1:8" ht="18.75" x14ac:dyDescent="0.3">
      <c r="C135" s="37"/>
      <c r="D135" s="13">
        <f>SUM(D125:D134)</f>
        <v>483292</v>
      </c>
      <c r="F135" s="13">
        <f>SUM(F125:F134)</f>
        <v>482420</v>
      </c>
      <c r="H135" s="33">
        <f>SUM(D135:F135)</f>
        <v>965712</v>
      </c>
    </row>
    <row r="136" spans="1:8" ht="18.75" x14ac:dyDescent="0.3">
      <c r="B136" s="3" t="s">
        <v>58</v>
      </c>
      <c r="C136" s="9" t="s">
        <v>90</v>
      </c>
      <c r="D136" s="13"/>
      <c r="E136" s="3" t="s">
        <v>99</v>
      </c>
      <c r="F136" s="13"/>
      <c r="H136" s="33"/>
    </row>
    <row r="137" spans="1:8" ht="18.75" x14ac:dyDescent="0.3">
      <c r="C137" s="9" t="s">
        <v>98</v>
      </c>
      <c r="D137" s="13"/>
      <c r="E137" s="3" t="s">
        <v>100</v>
      </c>
      <c r="F137" s="13"/>
      <c r="H137" s="33"/>
    </row>
    <row r="138" spans="1:8" ht="18.75" x14ac:dyDescent="0.3">
      <c r="C138" s="37"/>
      <c r="D138" s="13"/>
      <c r="F138" s="13"/>
      <c r="H138" s="33"/>
    </row>
    <row r="139" spans="1:8" ht="18.75" x14ac:dyDescent="0.3">
      <c r="C139" s="37"/>
      <c r="D139" s="13"/>
      <c r="F139" s="13"/>
      <c r="H139" s="33"/>
    </row>
    <row r="140" spans="1:8" x14ac:dyDescent="0.25">
      <c r="C140" s="37"/>
    </row>
    <row r="141" spans="1:8" x14ac:dyDescent="0.25">
      <c r="A141" s="34" t="s">
        <v>14</v>
      </c>
      <c r="C141" s="22" t="s">
        <v>101</v>
      </c>
      <c r="D141" s="1">
        <v>0</v>
      </c>
      <c r="E141" s="22" t="s">
        <v>103</v>
      </c>
      <c r="F141" s="1">
        <v>0</v>
      </c>
    </row>
    <row r="142" spans="1:8" x14ac:dyDescent="0.25">
      <c r="A142" s="34"/>
      <c r="C142" s="22" t="s">
        <v>69</v>
      </c>
      <c r="D142" s="1">
        <v>66000</v>
      </c>
      <c r="E142" s="22" t="s">
        <v>27</v>
      </c>
      <c r="F142" s="1">
        <v>36000</v>
      </c>
    </row>
    <row r="143" spans="1:8" x14ac:dyDescent="0.25">
      <c r="C143" s="23" t="s">
        <v>102</v>
      </c>
      <c r="D143" s="1">
        <v>407992</v>
      </c>
      <c r="E143" s="22" t="s">
        <v>31</v>
      </c>
      <c r="F143" s="1">
        <v>0</v>
      </c>
    </row>
    <row r="144" spans="1:8" x14ac:dyDescent="0.25">
      <c r="A144" s="17"/>
      <c r="C144" s="26" t="s">
        <v>43</v>
      </c>
      <c r="D144" s="1">
        <v>160000</v>
      </c>
      <c r="E144" s="22" t="s">
        <v>64</v>
      </c>
      <c r="F144" s="1">
        <v>24000</v>
      </c>
    </row>
    <row r="145" spans="1:9" x14ac:dyDescent="0.25">
      <c r="C145" s="26" t="s">
        <v>91</v>
      </c>
      <c r="D145" s="1">
        <v>0</v>
      </c>
      <c r="E145" s="22" t="s">
        <v>38</v>
      </c>
      <c r="F145" s="1">
        <v>179000</v>
      </c>
    </row>
    <row r="146" spans="1:9" x14ac:dyDescent="0.25">
      <c r="C146" s="22" t="s">
        <v>20</v>
      </c>
      <c r="D146" s="1">
        <v>50000</v>
      </c>
      <c r="E146" s="22" t="s">
        <v>53</v>
      </c>
      <c r="F146" s="1">
        <v>0</v>
      </c>
    </row>
    <row r="147" spans="1:9" x14ac:dyDescent="0.25">
      <c r="C147" s="22" t="s">
        <v>21</v>
      </c>
      <c r="D147" s="1">
        <v>0</v>
      </c>
      <c r="E147" s="22" t="s">
        <v>86</v>
      </c>
      <c r="F147" s="1">
        <v>15357</v>
      </c>
    </row>
    <row r="148" spans="1:9" x14ac:dyDescent="0.25">
      <c r="C148" s="22" t="s">
        <v>47</v>
      </c>
      <c r="D148" s="1">
        <v>249000</v>
      </c>
      <c r="E148" s="22" t="s">
        <v>66</v>
      </c>
      <c r="F148" s="1">
        <v>0</v>
      </c>
    </row>
    <row r="149" spans="1:9" x14ac:dyDescent="0.25">
      <c r="C149" s="22" t="s">
        <v>22</v>
      </c>
      <c r="D149" s="1">
        <v>0</v>
      </c>
      <c r="E149" s="22" t="s">
        <v>54</v>
      </c>
      <c r="F149" s="1">
        <v>0</v>
      </c>
    </row>
    <row r="150" spans="1:9" x14ac:dyDescent="0.25">
      <c r="C150" s="22" t="s">
        <v>44</v>
      </c>
      <c r="D150" s="1">
        <v>0</v>
      </c>
      <c r="E150" s="22" t="s">
        <v>34</v>
      </c>
      <c r="F150" s="1">
        <v>282000</v>
      </c>
    </row>
    <row r="151" spans="1:9" ht="18.75" x14ac:dyDescent="0.3">
      <c r="C151" s="22"/>
      <c r="D151" s="13">
        <f>SUM(D141:D150)</f>
        <v>932992</v>
      </c>
      <c r="F151" s="13">
        <f>SUM(F141:F150)</f>
        <v>536357</v>
      </c>
      <c r="H151" s="33">
        <f>SUM(D151:F151)</f>
        <v>1469349</v>
      </c>
    </row>
    <row r="152" spans="1:9" ht="18.75" x14ac:dyDescent="0.3">
      <c r="B152" s="3" t="s">
        <v>58</v>
      </c>
      <c r="C152" s="9" t="s">
        <v>76</v>
      </c>
      <c r="D152" s="13"/>
      <c r="E152" s="3" t="s">
        <v>63</v>
      </c>
      <c r="F152" s="13"/>
      <c r="H152" s="33"/>
    </row>
    <row r="153" spans="1:9" ht="18.75" x14ac:dyDescent="0.3">
      <c r="C153" s="3" t="s">
        <v>104</v>
      </c>
      <c r="D153" s="22"/>
      <c r="E153" s="39" t="s">
        <v>61</v>
      </c>
      <c r="F153" s="3"/>
      <c r="G153" s="13"/>
      <c r="H153" s="3"/>
      <c r="I153" s="33"/>
    </row>
    <row r="154" spans="1:9" ht="18.75" x14ac:dyDescent="0.3">
      <c r="C154" s="22"/>
      <c r="D154" s="13"/>
      <c r="F154" s="13"/>
      <c r="H154" s="33"/>
    </row>
    <row r="155" spans="1:9" ht="18.75" x14ac:dyDescent="0.3">
      <c r="C155" s="22"/>
      <c r="D155" s="13"/>
      <c r="F155" s="13"/>
      <c r="H155" s="33"/>
    </row>
    <row r="156" spans="1:9" x14ac:dyDescent="0.25">
      <c r="C156" s="22"/>
    </row>
    <row r="157" spans="1:9" x14ac:dyDescent="0.25">
      <c r="A157" s="34" t="s">
        <v>105</v>
      </c>
      <c r="C157" s="22" t="s">
        <v>69</v>
      </c>
      <c r="D157" s="1">
        <v>66000</v>
      </c>
      <c r="E157" s="20" t="s">
        <v>108</v>
      </c>
      <c r="F157" s="1">
        <v>0</v>
      </c>
    </row>
    <row r="158" spans="1:9" x14ac:dyDescent="0.25">
      <c r="C158" s="22" t="s">
        <v>47</v>
      </c>
      <c r="D158" s="1">
        <v>249000</v>
      </c>
      <c r="E158" s="20" t="s">
        <v>27</v>
      </c>
      <c r="F158" s="1">
        <v>36000</v>
      </c>
    </row>
    <row r="159" spans="1:9" x14ac:dyDescent="0.25">
      <c r="A159" s="34"/>
      <c r="C159" s="22" t="s">
        <v>96</v>
      </c>
      <c r="D159" s="1">
        <v>30000</v>
      </c>
      <c r="E159" s="20" t="s">
        <v>34</v>
      </c>
      <c r="F159" s="1">
        <v>282000</v>
      </c>
    </row>
    <row r="160" spans="1:9" x14ac:dyDescent="0.25">
      <c r="C160" s="22" t="s">
        <v>44</v>
      </c>
      <c r="E160" s="20" t="s">
        <v>38</v>
      </c>
      <c r="F160" s="1">
        <v>179000</v>
      </c>
    </row>
    <row r="161" spans="1:8" x14ac:dyDescent="0.25">
      <c r="C161" s="22" t="s">
        <v>24</v>
      </c>
      <c r="D161" s="1">
        <v>16000</v>
      </c>
      <c r="E161" s="20" t="s">
        <v>72</v>
      </c>
      <c r="F161" s="1">
        <v>0</v>
      </c>
    </row>
    <row r="162" spans="1:8" x14ac:dyDescent="0.25">
      <c r="C162" s="26" t="s">
        <v>50</v>
      </c>
      <c r="D162" s="1">
        <v>0</v>
      </c>
      <c r="E162" s="20" t="s">
        <v>66</v>
      </c>
      <c r="F162" s="1">
        <v>0</v>
      </c>
    </row>
    <row r="163" spans="1:8" x14ac:dyDescent="0.25">
      <c r="C163" s="26" t="s">
        <v>85</v>
      </c>
      <c r="D163" s="1">
        <v>0</v>
      </c>
      <c r="E163" s="20" t="s">
        <v>67</v>
      </c>
      <c r="F163" s="1">
        <v>0</v>
      </c>
    </row>
    <row r="164" spans="1:8" x14ac:dyDescent="0.25">
      <c r="C164" s="20" t="s">
        <v>110</v>
      </c>
      <c r="D164" s="1">
        <v>160000</v>
      </c>
      <c r="E164" s="20" t="s">
        <v>36</v>
      </c>
      <c r="F164" s="1">
        <v>0</v>
      </c>
    </row>
    <row r="165" spans="1:8" x14ac:dyDescent="0.25">
      <c r="C165" s="20" t="s">
        <v>90</v>
      </c>
      <c r="D165" s="1">
        <v>7658</v>
      </c>
      <c r="E165" s="20" t="s">
        <v>109</v>
      </c>
      <c r="F165" s="1">
        <v>7679</v>
      </c>
    </row>
    <row r="166" spans="1:8" x14ac:dyDescent="0.25">
      <c r="C166" s="20" t="s">
        <v>107</v>
      </c>
      <c r="D166" s="1">
        <v>0</v>
      </c>
      <c r="E166" s="20" t="s">
        <v>74</v>
      </c>
      <c r="F166" s="1">
        <v>0</v>
      </c>
    </row>
    <row r="167" spans="1:8" ht="18.75" x14ac:dyDescent="0.3">
      <c r="C167" s="20"/>
      <c r="D167" s="13">
        <f>SUM(D157:D166)</f>
        <v>528658</v>
      </c>
      <c r="F167" s="13">
        <f>SUM(F157:F166)</f>
        <v>504679</v>
      </c>
      <c r="H167" s="33">
        <f>SUM(D167:F167)</f>
        <v>1033337</v>
      </c>
    </row>
    <row r="168" spans="1:8" ht="18.75" x14ac:dyDescent="0.3">
      <c r="B168" s="3" t="s">
        <v>58</v>
      </c>
      <c r="C168" t="s">
        <v>106</v>
      </c>
      <c r="D168" s="13"/>
      <c r="E168" s="3" t="s">
        <v>83</v>
      </c>
      <c r="F168" s="13"/>
      <c r="H168" s="33"/>
    </row>
    <row r="169" spans="1:8" ht="18.75" x14ac:dyDescent="0.3">
      <c r="C169" t="s">
        <v>18</v>
      </c>
      <c r="D169" s="13"/>
      <c r="E169" s="3" t="s">
        <v>55</v>
      </c>
      <c r="F169" s="13"/>
      <c r="H169" s="33"/>
    </row>
    <row r="170" spans="1:8" ht="18.75" x14ac:dyDescent="0.3">
      <c r="C170" s="20"/>
      <c r="D170" s="13"/>
      <c r="F170" s="13"/>
      <c r="H170" s="33"/>
    </row>
    <row r="171" spans="1:8" x14ac:dyDescent="0.25">
      <c r="C171" s="20"/>
    </row>
    <row r="172" spans="1:8" x14ac:dyDescent="0.25">
      <c r="A172" s="34" t="s">
        <v>12</v>
      </c>
      <c r="C172" s="20" t="s">
        <v>113</v>
      </c>
      <c r="D172" s="1">
        <v>0</v>
      </c>
      <c r="E172" s="28" t="s">
        <v>34</v>
      </c>
      <c r="F172" s="1">
        <v>282000</v>
      </c>
    </row>
    <row r="173" spans="1:8" x14ac:dyDescent="0.25">
      <c r="A173" s="34"/>
      <c r="C173" s="20" t="s">
        <v>24</v>
      </c>
      <c r="D173" s="1">
        <v>16000</v>
      </c>
      <c r="E173" s="28" t="s">
        <v>111</v>
      </c>
      <c r="F173" s="1">
        <v>8000</v>
      </c>
    </row>
    <row r="174" spans="1:8" x14ac:dyDescent="0.25">
      <c r="C174" s="20" t="s">
        <v>106</v>
      </c>
      <c r="D174" s="1">
        <v>45000</v>
      </c>
      <c r="E174" s="28" t="s">
        <v>39</v>
      </c>
      <c r="F174" s="1">
        <v>3000</v>
      </c>
    </row>
    <row r="175" spans="1:8" x14ac:dyDescent="0.25">
      <c r="A175" s="34"/>
      <c r="C175" s="20" t="s">
        <v>47</v>
      </c>
      <c r="D175" s="1">
        <v>249000</v>
      </c>
      <c r="E175" s="28" t="s">
        <v>100</v>
      </c>
      <c r="F175" s="1">
        <v>0</v>
      </c>
    </row>
    <row r="176" spans="1:8" x14ac:dyDescent="0.25">
      <c r="C176" s="20" t="s">
        <v>114</v>
      </c>
      <c r="D176" s="1">
        <v>0</v>
      </c>
      <c r="E176" s="28" t="s">
        <v>27</v>
      </c>
      <c r="F176" s="1">
        <v>36000</v>
      </c>
    </row>
    <row r="177" spans="1:8" x14ac:dyDescent="0.25">
      <c r="C177" s="26" t="s">
        <v>91</v>
      </c>
      <c r="D177" s="1">
        <v>0</v>
      </c>
      <c r="E177" s="28" t="s">
        <v>38</v>
      </c>
      <c r="F177" s="1">
        <v>179000</v>
      </c>
    </row>
    <row r="178" spans="1:8" x14ac:dyDescent="0.25">
      <c r="C178" s="26" t="s">
        <v>115</v>
      </c>
      <c r="D178" s="1">
        <v>0</v>
      </c>
      <c r="E178" s="28" t="s">
        <v>68</v>
      </c>
      <c r="F178" s="1">
        <v>0</v>
      </c>
    </row>
    <row r="179" spans="1:8" x14ac:dyDescent="0.25">
      <c r="C179" s="28" t="s">
        <v>143</v>
      </c>
      <c r="D179" s="1">
        <v>0</v>
      </c>
      <c r="E179" s="28" t="s">
        <v>55</v>
      </c>
      <c r="F179" s="1">
        <v>56000</v>
      </c>
    </row>
    <row r="180" spans="1:8" x14ac:dyDescent="0.25">
      <c r="C180" s="28" t="s">
        <v>116</v>
      </c>
      <c r="D180" s="1">
        <v>0</v>
      </c>
      <c r="E180" s="28" t="s">
        <v>112</v>
      </c>
      <c r="F180" s="35">
        <v>0</v>
      </c>
    </row>
    <row r="181" spans="1:8" x14ac:dyDescent="0.25">
      <c r="C181" s="28" t="s">
        <v>51</v>
      </c>
      <c r="D181" s="1">
        <v>21000</v>
      </c>
      <c r="E181" s="28" t="s">
        <v>147</v>
      </c>
      <c r="F181" s="1">
        <v>0</v>
      </c>
    </row>
    <row r="182" spans="1:8" ht="18.75" x14ac:dyDescent="0.3">
      <c r="C182" s="28"/>
      <c r="D182" s="13">
        <f>SUM(D172:D181)</f>
        <v>331000</v>
      </c>
      <c r="F182" s="13">
        <f>SUM(F172:F181)</f>
        <v>564000</v>
      </c>
      <c r="H182" s="33">
        <f>SUM(D182:F182)</f>
        <v>895000</v>
      </c>
    </row>
    <row r="183" spans="1:8" x14ac:dyDescent="0.25">
      <c r="B183" s="3" t="s">
        <v>58</v>
      </c>
      <c r="C183" s="40" t="s">
        <v>117</v>
      </c>
      <c r="E183" s="3" t="s">
        <v>83</v>
      </c>
    </row>
    <row r="184" spans="1:8" x14ac:dyDescent="0.25">
      <c r="C184" s="40" t="s">
        <v>118</v>
      </c>
      <c r="E184" s="3" t="s">
        <v>90</v>
      </c>
    </row>
    <row r="185" spans="1:8" x14ac:dyDescent="0.25">
      <c r="C185" s="28"/>
    </row>
    <row r="186" spans="1:8" x14ac:dyDescent="0.25">
      <c r="C186" s="28"/>
    </row>
    <row r="187" spans="1:8" x14ac:dyDescent="0.25">
      <c r="C187" s="28"/>
    </row>
    <row r="188" spans="1:8" x14ac:dyDescent="0.25">
      <c r="A188" s="34" t="s">
        <v>119</v>
      </c>
      <c r="C188" s="28" t="s">
        <v>106</v>
      </c>
      <c r="D188" s="1">
        <v>45000</v>
      </c>
      <c r="E188" s="42" t="s">
        <v>40</v>
      </c>
      <c r="F188" s="1">
        <v>0</v>
      </c>
    </row>
    <row r="189" spans="1:8" x14ac:dyDescent="0.25">
      <c r="C189" s="2" t="s">
        <v>24</v>
      </c>
      <c r="D189" s="1">
        <v>16000</v>
      </c>
      <c r="E189" s="42" t="s">
        <v>27</v>
      </c>
      <c r="F189" s="1">
        <v>36000</v>
      </c>
    </row>
    <row r="190" spans="1:8" x14ac:dyDescent="0.25">
      <c r="C190" s="28" t="s">
        <v>44</v>
      </c>
      <c r="D190" s="1">
        <v>0</v>
      </c>
      <c r="E190" s="42" t="s">
        <v>30</v>
      </c>
      <c r="F190" s="1">
        <v>82217</v>
      </c>
    </row>
    <row r="191" spans="1:8" x14ac:dyDescent="0.25">
      <c r="A191" s="34"/>
      <c r="C191" s="28" t="s">
        <v>69</v>
      </c>
      <c r="D191" s="1">
        <v>66000</v>
      </c>
      <c r="E191" s="42" t="s">
        <v>120</v>
      </c>
      <c r="F191" s="1">
        <v>0</v>
      </c>
    </row>
    <row r="192" spans="1:8" x14ac:dyDescent="0.25">
      <c r="C192" s="28" t="s">
        <v>18</v>
      </c>
      <c r="D192" s="1">
        <v>40000</v>
      </c>
      <c r="E192" s="42" t="s">
        <v>32</v>
      </c>
      <c r="F192" s="1">
        <v>117937</v>
      </c>
    </row>
    <row r="193" spans="1:8" x14ac:dyDescent="0.25">
      <c r="C193" s="26" t="s">
        <v>43</v>
      </c>
      <c r="D193" s="1">
        <v>160000</v>
      </c>
      <c r="E193" s="42" t="s">
        <v>53</v>
      </c>
      <c r="F193" s="1">
        <v>0</v>
      </c>
    </row>
    <row r="194" spans="1:8" x14ac:dyDescent="0.25">
      <c r="C194" s="2" t="s">
        <v>91</v>
      </c>
      <c r="D194" s="1">
        <v>0</v>
      </c>
      <c r="E194" s="42" t="s">
        <v>72</v>
      </c>
      <c r="F194" s="1">
        <v>0</v>
      </c>
    </row>
    <row r="195" spans="1:8" x14ac:dyDescent="0.25">
      <c r="C195" s="42" t="s">
        <v>21</v>
      </c>
      <c r="D195" s="1">
        <v>0</v>
      </c>
      <c r="E195" s="42" t="s">
        <v>36</v>
      </c>
      <c r="F195" s="1">
        <v>0</v>
      </c>
    </row>
    <row r="196" spans="1:8" x14ac:dyDescent="0.25">
      <c r="C196" s="42" t="s">
        <v>52</v>
      </c>
      <c r="D196" s="1">
        <v>0</v>
      </c>
      <c r="E196" s="42" t="s">
        <v>34</v>
      </c>
      <c r="F196" s="1">
        <v>282000</v>
      </c>
    </row>
    <row r="197" spans="1:8" x14ac:dyDescent="0.25">
      <c r="C197" s="42" t="s">
        <v>47</v>
      </c>
      <c r="D197" s="1">
        <v>249000</v>
      </c>
      <c r="E197" s="42" t="s">
        <v>55</v>
      </c>
      <c r="F197" s="1">
        <v>56000</v>
      </c>
    </row>
    <row r="198" spans="1:8" ht="18.75" x14ac:dyDescent="0.3">
      <c r="C198" s="25"/>
      <c r="D198" s="13">
        <f>SUM(D188:D197)</f>
        <v>576000</v>
      </c>
      <c r="F198" s="13">
        <f>SUM(F188:F197)</f>
        <v>574154</v>
      </c>
      <c r="H198" s="33">
        <f>SUM(D198:F198)</f>
        <v>1150154</v>
      </c>
    </row>
    <row r="199" spans="1:8" ht="18.75" x14ac:dyDescent="0.3">
      <c r="B199" s="3" t="s">
        <v>58</v>
      </c>
      <c r="C199" s="41" t="s">
        <v>121</v>
      </c>
      <c r="D199" s="13"/>
      <c r="E199" s="3" t="s">
        <v>109</v>
      </c>
      <c r="F199" s="13"/>
      <c r="H199" s="33"/>
    </row>
    <row r="200" spans="1:8" ht="18.75" x14ac:dyDescent="0.3">
      <c r="C200" s="41" t="s">
        <v>122</v>
      </c>
      <c r="D200" s="13"/>
      <c r="E200" s="3" t="s">
        <v>123</v>
      </c>
      <c r="F200" s="13"/>
      <c r="H200" s="33"/>
    </row>
    <row r="201" spans="1:8" ht="18.75" x14ac:dyDescent="0.3">
      <c r="C201" s="25"/>
      <c r="D201" s="13"/>
      <c r="F201" s="13"/>
      <c r="H201" s="33"/>
    </row>
    <row r="202" spans="1:8" x14ac:dyDescent="0.25">
      <c r="C202" s="25"/>
    </row>
    <row r="203" spans="1:8" x14ac:dyDescent="0.25">
      <c r="C203" s="25"/>
    </row>
    <row r="204" spans="1:8" x14ac:dyDescent="0.25">
      <c r="A204" s="34" t="s">
        <v>8</v>
      </c>
      <c r="C204" s="42" t="s">
        <v>45</v>
      </c>
      <c r="D204" s="1">
        <v>3000</v>
      </c>
      <c r="E204" s="43" t="s">
        <v>125</v>
      </c>
      <c r="F204" s="1">
        <v>0</v>
      </c>
    </row>
    <row r="205" spans="1:8" x14ac:dyDescent="0.25">
      <c r="C205" s="42" t="s">
        <v>69</v>
      </c>
      <c r="D205" s="1">
        <v>66000</v>
      </c>
      <c r="E205" s="43" t="s">
        <v>42</v>
      </c>
      <c r="F205" s="1">
        <v>0</v>
      </c>
    </row>
    <row r="206" spans="1:8" x14ac:dyDescent="0.25">
      <c r="C206" s="42" t="s">
        <v>17</v>
      </c>
      <c r="D206" s="1">
        <v>32166</v>
      </c>
      <c r="E206" s="2" t="s">
        <v>55</v>
      </c>
      <c r="F206" s="1">
        <v>56000</v>
      </c>
    </row>
    <row r="207" spans="1:8" x14ac:dyDescent="0.25">
      <c r="A207" s="34"/>
      <c r="C207" s="42" t="s">
        <v>43</v>
      </c>
      <c r="D207" s="1">
        <v>160000</v>
      </c>
      <c r="E207" s="43" t="s">
        <v>27</v>
      </c>
      <c r="F207" s="1">
        <v>36000</v>
      </c>
    </row>
    <row r="208" spans="1:8" x14ac:dyDescent="0.25">
      <c r="C208" s="2" t="s">
        <v>113</v>
      </c>
      <c r="D208" s="1">
        <v>0</v>
      </c>
      <c r="E208" s="43" t="s">
        <v>31</v>
      </c>
      <c r="F208" s="1">
        <v>0</v>
      </c>
    </row>
    <row r="209" spans="1:8" x14ac:dyDescent="0.25">
      <c r="C209" s="2" t="s">
        <v>91</v>
      </c>
      <c r="D209" s="1">
        <v>0</v>
      </c>
      <c r="E209" s="2" t="s">
        <v>29</v>
      </c>
      <c r="F209" s="1">
        <v>0</v>
      </c>
    </row>
    <row r="210" spans="1:8" x14ac:dyDescent="0.25">
      <c r="C210" s="2" t="s">
        <v>76</v>
      </c>
      <c r="D210" s="1">
        <v>0</v>
      </c>
      <c r="E210" s="2" t="s">
        <v>126</v>
      </c>
      <c r="F210" s="1">
        <v>0</v>
      </c>
    </row>
    <row r="211" spans="1:8" x14ac:dyDescent="0.25">
      <c r="C211" s="2" t="s">
        <v>47</v>
      </c>
      <c r="D211" s="1">
        <v>249000</v>
      </c>
      <c r="E211" s="2" t="s">
        <v>108</v>
      </c>
      <c r="F211" s="1">
        <v>0</v>
      </c>
    </row>
    <row r="212" spans="1:8" x14ac:dyDescent="0.25">
      <c r="C212" s="2" t="s">
        <v>82</v>
      </c>
      <c r="D212" s="1">
        <v>0</v>
      </c>
      <c r="E212" s="2" t="s">
        <v>38</v>
      </c>
      <c r="F212" s="1">
        <v>179000</v>
      </c>
    </row>
    <row r="213" spans="1:8" x14ac:dyDescent="0.25">
      <c r="C213" s="2" t="s">
        <v>127</v>
      </c>
      <c r="D213" s="1">
        <v>0</v>
      </c>
      <c r="E213" s="43" t="s">
        <v>72</v>
      </c>
      <c r="F213" s="1">
        <v>0</v>
      </c>
    </row>
    <row r="214" spans="1:8" ht="18.75" x14ac:dyDescent="0.3">
      <c r="C214" s="26"/>
      <c r="D214" s="13">
        <f>SUM(D204:D213)</f>
        <v>510166</v>
      </c>
      <c r="F214" s="13">
        <f>SUM(F204:F213)</f>
        <v>271000</v>
      </c>
      <c r="H214" s="33">
        <f>SUM(D214:F214)</f>
        <v>781166</v>
      </c>
    </row>
    <row r="215" spans="1:8" ht="18.75" x14ac:dyDescent="0.3">
      <c r="B215" s="3" t="s">
        <v>58</v>
      </c>
      <c r="C215" s="3" t="s">
        <v>128</v>
      </c>
      <c r="D215" s="13"/>
      <c r="E215" s="3" t="s">
        <v>34</v>
      </c>
      <c r="F215" s="13"/>
    </row>
    <row r="216" spans="1:8" ht="18.75" x14ac:dyDescent="0.3">
      <c r="C216" s="3" t="s">
        <v>71</v>
      </c>
      <c r="D216" s="13"/>
      <c r="E216" s="3" t="s">
        <v>129</v>
      </c>
      <c r="F216" s="13"/>
    </row>
    <row r="217" spans="1:8" ht="18.75" x14ac:dyDescent="0.3">
      <c r="C217" s="36"/>
      <c r="D217" s="13"/>
      <c r="F217" s="13"/>
    </row>
    <row r="218" spans="1:8" ht="18.75" x14ac:dyDescent="0.3">
      <c r="C218" s="36"/>
      <c r="D218" s="13"/>
      <c r="F218" s="13"/>
    </row>
    <row r="219" spans="1:8" x14ac:dyDescent="0.25">
      <c r="C219" s="26"/>
    </row>
    <row r="220" spans="1:8" x14ac:dyDescent="0.25">
      <c r="A220" s="34" t="s">
        <v>130</v>
      </c>
      <c r="C220" s="2" t="s">
        <v>43</v>
      </c>
      <c r="D220" s="1">
        <v>160000</v>
      </c>
      <c r="E220" s="42" t="s">
        <v>30</v>
      </c>
      <c r="F220" s="1">
        <v>82217</v>
      </c>
    </row>
    <row r="221" spans="1:8" x14ac:dyDescent="0.25">
      <c r="C221" s="2" t="s">
        <v>91</v>
      </c>
      <c r="D221" s="1">
        <v>0</v>
      </c>
      <c r="E221" s="42" t="s">
        <v>38</v>
      </c>
      <c r="F221" s="1">
        <v>179000</v>
      </c>
    </row>
    <row r="222" spans="1:8" x14ac:dyDescent="0.25">
      <c r="C222" s="2" t="s">
        <v>70</v>
      </c>
      <c r="D222" s="1">
        <v>73019</v>
      </c>
      <c r="E222" s="42" t="s">
        <v>32</v>
      </c>
      <c r="F222" s="1">
        <v>117937</v>
      </c>
    </row>
    <row r="223" spans="1:8" x14ac:dyDescent="0.25">
      <c r="A223" s="34"/>
      <c r="C223" s="2" t="s">
        <v>44</v>
      </c>
      <c r="D223" s="3">
        <v>0</v>
      </c>
      <c r="E223" s="42" t="s">
        <v>72</v>
      </c>
      <c r="F223" s="1">
        <v>0</v>
      </c>
    </row>
    <row r="224" spans="1:8" x14ac:dyDescent="0.25">
      <c r="C224" s="2" t="s">
        <v>26</v>
      </c>
      <c r="D224" s="1">
        <v>0</v>
      </c>
      <c r="E224" s="42" t="s">
        <v>36</v>
      </c>
      <c r="F224" s="1">
        <v>0</v>
      </c>
    </row>
    <row r="225" spans="1:8" x14ac:dyDescent="0.25">
      <c r="C225" s="2" t="s">
        <v>69</v>
      </c>
      <c r="D225" s="1">
        <v>66000</v>
      </c>
      <c r="E225" s="42" t="s">
        <v>40</v>
      </c>
      <c r="F225" s="1">
        <v>0</v>
      </c>
    </row>
    <row r="226" spans="1:8" x14ac:dyDescent="0.25">
      <c r="C226" s="2" t="s">
        <v>17</v>
      </c>
      <c r="D226" s="1">
        <v>32166</v>
      </c>
      <c r="E226" s="42" t="s">
        <v>27</v>
      </c>
      <c r="F226" s="1">
        <v>36000</v>
      </c>
    </row>
    <row r="227" spans="1:8" x14ac:dyDescent="0.25">
      <c r="C227" s="42" t="s">
        <v>21</v>
      </c>
      <c r="D227" s="1">
        <v>0</v>
      </c>
      <c r="E227" s="42" t="s">
        <v>33</v>
      </c>
      <c r="F227" s="1">
        <v>0</v>
      </c>
    </row>
    <row r="228" spans="1:8" x14ac:dyDescent="0.25">
      <c r="C228" s="42" t="s">
        <v>47</v>
      </c>
      <c r="D228" s="1">
        <v>249000</v>
      </c>
      <c r="E228" s="42" t="s">
        <v>42</v>
      </c>
      <c r="F228" s="1">
        <v>0</v>
      </c>
    </row>
    <row r="229" spans="1:8" x14ac:dyDescent="0.25">
      <c r="C229" s="42" t="s">
        <v>19</v>
      </c>
      <c r="D229" s="1">
        <v>0</v>
      </c>
      <c r="E229" s="42" t="s">
        <v>68</v>
      </c>
      <c r="F229" s="1">
        <v>0</v>
      </c>
    </row>
    <row r="230" spans="1:8" ht="18.75" x14ac:dyDescent="0.3">
      <c r="C230" s="19"/>
      <c r="D230" s="13">
        <f>SUM(D220:D229)</f>
        <v>580185</v>
      </c>
      <c r="F230" s="13">
        <f>SUM(F220:F229)</f>
        <v>415154</v>
      </c>
      <c r="H230" s="33">
        <f>SUM(D230:F230)</f>
        <v>995339</v>
      </c>
    </row>
    <row r="231" spans="1:8" x14ac:dyDescent="0.25">
      <c r="B231" s="3" t="s">
        <v>58</v>
      </c>
      <c r="C231" s="19" t="s">
        <v>85</v>
      </c>
      <c r="E231" s="3" t="s">
        <v>34</v>
      </c>
    </row>
    <row r="232" spans="1:8" x14ac:dyDescent="0.25">
      <c r="C232" s="19" t="s">
        <v>59</v>
      </c>
      <c r="E232" s="3" t="s">
        <v>131</v>
      </c>
    </row>
    <row r="233" spans="1:8" x14ac:dyDescent="0.25">
      <c r="C233" s="23"/>
    </row>
    <row r="234" spans="1:8" x14ac:dyDescent="0.25">
      <c r="A234" s="34" t="s">
        <v>148</v>
      </c>
      <c r="C234" s="23"/>
    </row>
    <row r="235" spans="1:8" x14ac:dyDescent="0.25">
      <c r="C235" s="22" t="s">
        <v>85</v>
      </c>
      <c r="E235" s="26" t="s">
        <v>153</v>
      </c>
      <c r="F235" s="1">
        <v>3500</v>
      </c>
    </row>
    <row r="236" spans="1:8" x14ac:dyDescent="0.25">
      <c r="A236" s="34"/>
      <c r="C236" s="42" t="s">
        <v>47</v>
      </c>
      <c r="D236" s="1">
        <v>249000</v>
      </c>
      <c r="E236" s="2" t="s">
        <v>55</v>
      </c>
      <c r="F236" s="1">
        <v>56000</v>
      </c>
    </row>
    <row r="237" spans="1:8" x14ac:dyDescent="0.25">
      <c r="C237" s="42" t="s">
        <v>82</v>
      </c>
      <c r="E237" s="43" t="s">
        <v>72</v>
      </c>
    </row>
    <row r="238" spans="1:8" x14ac:dyDescent="0.25">
      <c r="C238" s="42" t="s">
        <v>149</v>
      </c>
      <c r="E238" s="43" t="s">
        <v>27</v>
      </c>
      <c r="F238" s="1">
        <v>36000</v>
      </c>
    </row>
    <row r="239" spans="1:8" x14ac:dyDescent="0.25">
      <c r="A239" s="34"/>
      <c r="C239" s="42" t="s">
        <v>143</v>
      </c>
      <c r="E239" s="43" t="s">
        <v>40</v>
      </c>
    </row>
    <row r="240" spans="1:8" x14ac:dyDescent="0.25">
      <c r="C240" s="2" t="s">
        <v>150</v>
      </c>
      <c r="E240" s="43" t="s">
        <v>42</v>
      </c>
    </row>
    <row r="241" spans="1:8" x14ac:dyDescent="0.25">
      <c r="C241" s="2" t="s">
        <v>20</v>
      </c>
      <c r="D241" s="1">
        <v>50000</v>
      </c>
      <c r="E241" s="43" t="s">
        <v>89</v>
      </c>
    </row>
    <row r="242" spans="1:8" x14ac:dyDescent="0.25">
      <c r="C242" s="2" t="s">
        <v>151</v>
      </c>
      <c r="E242" s="43" t="s">
        <v>154</v>
      </c>
    </row>
    <row r="243" spans="1:8" x14ac:dyDescent="0.25">
      <c r="C243" s="43" t="s">
        <v>152</v>
      </c>
      <c r="E243" s="2" t="s">
        <v>61</v>
      </c>
      <c r="F243" s="1">
        <v>3500</v>
      </c>
    </row>
    <row r="244" spans="1:8" x14ac:dyDescent="0.25">
      <c r="C244" s="42" t="s">
        <v>134</v>
      </c>
      <c r="E244" s="43" t="s">
        <v>155</v>
      </c>
    </row>
    <row r="245" spans="1:8" ht="21" x14ac:dyDescent="0.35">
      <c r="C245" s="43"/>
      <c r="D245" s="45">
        <f>SUM(D235:D244)</f>
        <v>299000</v>
      </c>
      <c r="E245" s="43"/>
      <c r="F245" s="45">
        <f>SUM(F235:F244)</f>
        <v>99000</v>
      </c>
      <c r="H245" s="46">
        <f>SUM(D245:F245)</f>
        <v>398000</v>
      </c>
    </row>
    <row r="246" spans="1:8" ht="18.75" x14ac:dyDescent="0.3">
      <c r="C246" s="3" t="s">
        <v>156</v>
      </c>
      <c r="D246" s="13"/>
      <c r="E246" s="3" t="s">
        <v>33</v>
      </c>
      <c r="F246" s="13"/>
      <c r="H246" s="33"/>
    </row>
    <row r="247" spans="1:8" x14ac:dyDescent="0.25">
      <c r="C247" s="3" t="s">
        <v>78</v>
      </c>
      <c r="E247" s="3" t="s">
        <v>54</v>
      </c>
    </row>
    <row r="248" spans="1:8" x14ac:dyDescent="0.25">
      <c r="C248" s="9"/>
    </row>
    <row r="249" spans="1:8" x14ac:dyDescent="0.25">
      <c r="C249" s="26"/>
    </row>
    <row r="250" spans="1:8" x14ac:dyDescent="0.25">
      <c r="C250" s="22"/>
    </row>
    <row r="251" spans="1:8" x14ac:dyDescent="0.25">
      <c r="A251" s="2"/>
      <c r="C251" s="22"/>
    </row>
    <row r="252" spans="1:8" x14ac:dyDescent="0.25">
      <c r="A252" s="34" t="s">
        <v>132</v>
      </c>
      <c r="C252" s="42" t="s">
        <v>44</v>
      </c>
      <c r="D252" s="1">
        <v>0</v>
      </c>
      <c r="E252" s="2" t="s">
        <v>135</v>
      </c>
      <c r="F252" s="1">
        <v>0</v>
      </c>
    </row>
    <row r="253" spans="1:8" x14ac:dyDescent="0.25">
      <c r="C253" s="2" t="s">
        <v>22</v>
      </c>
      <c r="D253" s="1">
        <v>0</v>
      </c>
      <c r="E253" s="2" t="s">
        <v>66</v>
      </c>
      <c r="F253" s="1">
        <v>0</v>
      </c>
    </row>
    <row r="254" spans="1:8" x14ac:dyDescent="0.25">
      <c r="C254" s="2" t="s">
        <v>96</v>
      </c>
      <c r="D254" s="1">
        <v>30000</v>
      </c>
      <c r="E254" s="2" t="s">
        <v>41</v>
      </c>
      <c r="F254" s="1">
        <v>39824</v>
      </c>
    </row>
    <row r="255" spans="1:8" x14ac:dyDescent="0.25">
      <c r="C255" s="2" t="s">
        <v>69</v>
      </c>
      <c r="D255" s="1">
        <v>66000</v>
      </c>
      <c r="E255" s="2" t="s">
        <v>29</v>
      </c>
      <c r="F255" s="1">
        <v>0</v>
      </c>
    </row>
    <row r="256" spans="1:8" x14ac:dyDescent="0.25">
      <c r="C256" s="2" t="s">
        <v>24</v>
      </c>
      <c r="D256" s="1">
        <v>16000</v>
      </c>
      <c r="E256" s="2" t="s">
        <v>74</v>
      </c>
      <c r="F256" s="1">
        <v>0</v>
      </c>
    </row>
    <row r="257" spans="1:8" x14ac:dyDescent="0.25">
      <c r="C257" s="2" t="s">
        <v>50</v>
      </c>
      <c r="D257" s="1">
        <v>0</v>
      </c>
      <c r="E257" s="2" t="s">
        <v>38</v>
      </c>
      <c r="F257" s="1">
        <v>179000</v>
      </c>
    </row>
    <row r="258" spans="1:8" x14ac:dyDescent="0.25">
      <c r="C258" s="2" t="s">
        <v>20</v>
      </c>
      <c r="D258" s="1">
        <v>50000</v>
      </c>
      <c r="E258" s="2" t="s">
        <v>31</v>
      </c>
      <c r="F258" s="1">
        <v>0</v>
      </c>
    </row>
    <row r="259" spans="1:8" x14ac:dyDescent="0.25">
      <c r="C259" s="2" t="s">
        <v>106</v>
      </c>
      <c r="D259" s="1">
        <v>45000</v>
      </c>
      <c r="E259" s="2" t="s">
        <v>99</v>
      </c>
      <c r="F259" s="1">
        <v>3500</v>
      </c>
    </row>
    <row r="260" spans="1:8" x14ac:dyDescent="0.25">
      <c r="C260" s="2" t="s">
        <v>133</v>
      </c>
      <c r="D260" s="1">
        <v>26875</v>
      </c>
      <c r="E260" s="2" t="s">
        <v>136</v>
      </c>
      <c r="F260" s="1">
        <v>8000</v>
      </c>
    </row>
    <row r="261" spans="1:8" x14ac:dyDescent="0.25">
      <c r="C261" s="2" t="s">
        <v>107</v>
      </c>
      <c r="D261" s="1">
        <v>0</v>
      </c>
      <c r="E261" s="2" t="s">
        <v>137</v>
      </c>
      <c r="F261" s="1">
        <v>0</v>
      </c>
    </row>
    <row r="262" spans="1:8" ht="18.75" x14ac:dyDescent="0.3">
      <c r="D262" s="13">
        <f>SUM(D252:D261)</f>
        <v>233875</v>
      </c>
      <c r="F262" s="13">
        <f>SUM(F252:F261)</f>
        <v>230324</v>
      </c>
      <c r="H262" s="33">
        <f>SUM(D262,F262)</f>
        <v>464199</v>
      </c>
    </row>
    <row r="263" spans="1:8" x14ac:dyDescent="0.25">
      <c r="B263" s="3" t="s">
        <v>58</v>
      </c>
      <c r="C263" s="3" t="s">
        <v>21</v>
      </c>
      <c r="E263" s="3" t="s">
        <v>109</v>
      </c>
    </row>
    <row r="264" spans="1:8" x14ac:dyDescent="0.25">
      <c r="C264" s="3" t="s">
        <v>134</v>
      </c>
      <c r="E264" s="3" t="s">
        <v>138</v>
      </c>
    </row>
    <row r="267" spans="1:8" x14ac:dyDescent="0.25">
      <c r="A267" s="34"/>
    </row>
    <row r="268" spans="1:8" x14ac:dyDescent="0.25">
      <c r="A268" s="34" t="s">
        <v>139</v>
      </c>
      <c r="C268" s="26" t="s">
        <v>47</v>
      </c>
      <c r="D268" s="1">
        <v>249000</v>
      </c>
      <c r="E268" s="2" t="s">
        <v>27</v>
      </c>
      <c r="F268" s="1">
        <v>36000</v>
      </c>
    </row>
    <row r="269" spans="1:8" x14ac:dyDescent="0.25">
      <c r="C269" s="2" t="s">
        <v>91</v>
      </c>
      <c r="D269" s="1">
        <v>0</v>
      </c>
      <c r="E269" s="2" t="s">
        <v>34</v>
      </c>
      <c r="F269" s="1">
        <v>282000</v>
      </c>
    </row>
    <row r="270" spans="1:8" x14ac:dyDescent="0.25">
      <c r="C270" s="2" t="s">
        <v>51</v>
      </c>
      <c r="D270" s="1">
        <v>21000</v>
      </c>
      <c r="E270" s="2" t="s">
        <v>67</v>
      </c>
      <c r="F270" s="1">
        <v>0</v>
      </c>
    </row>
    <row r="271" spans="1:8" x14ac:dyDescent="0.25">
      <c r="C271" s="2" t="s">
        <v>43</v>
      </c>
      <c r="D271" s="1">
        <v>160000</v>
      </c>
      <c r="E271" s="2" t="s">
        <v>83</v>
      </c>
      <c r="F271" s="1">
        <v>0</v>
      </c>
    </row>
    <row r="272" spans="1:8" x14ac:dyDescent="0.25">
      <c r="C272" s="2" t="s">
        <v>141</v>
      </c>
      <c r="D272" s="1">
        <v>0</v>
      </c>
      <c r="E272" s="2" t="s">
        <v>60</v>
      </c>
      <c r="F272" s="1">
        <v>0</v>
      </c>
      <c r="H272" s="38"/>
    </row>
    <row r="273" spans="3:8" x14ac:dyDescent="0.25">
      <c r="C273" s="2" t="s">
        <v>102</v>
      </c>
      <c r="D273" s="1">
        <v>407992</v>
      </c>
      <c r="E273" s="2" t="s">
        <v>32</v>
      </c>
      <c r="F273" s="1">
        <v>117937</v>
      </c>
    </row>
    <row r="274" spans="3:8" x14ac:dyDescent="0.25">
      <c r="C274" s="2" t="s">
        <v>71</v>
      </c>
      <c r="D274" s="1">
        <v>38292</v>
      </c>
      <c r="E274" s="2" t="s">
        <v>38</v>
      </c>
      <c r="F274" s="1">
        <v>179000</v>
      </c>
    </row>
    <row r="275" spans="3:8" x14ac:dyDescent="0.25">
      <c r="C275" s="2" t="s">
        <v>19</v>
      </c>
      <c r="D275" s="1">
        <v>0</v>
      </c>
      <c r="E275" s="2" t="s">
        <v>42</v>
      </c>
      <c r="F275" s="1">
        <v>0</v>
      </c>
    </row>
    <row r="276" spans="3:8" x14ac:dyDescent="0.25">
      <c r="C276" s="2" t="s">
        <v>50</v>
      </c>
      <c r="D276" s="1">
        <v>0</v>
      </c>
      <c r="E276" s="2" t="s">
        <v>40</v>
      </c>
      <c r="F276" s="1">
        <v>0</v>
      </c>
    </row>
    <row r="277" spans="3:8" x14ac:dyDescent="0.25">
      <c r="C277" s="2" t="s">
        <v>26</v>
      </c>
      <c r="D277" s="1">
        <v>0</v>
      </c>
      <c r="E277" s="2" t="s">
        <v>140</v>
      </c>
      <c r="F277" s="1">
        <v>0</v>
      </c>
    </row>
    <row r="278" spans="3:8" ht="18.75" x14ac:dyDescent="0.3">
      <c r="D278" s="13">
        <f>SUM(D268:D277)</f>
        <v>876284</v>
      </c>
      <c r="F278" s="13">
        <f>SUM(F268:F277)</f>
        <v>614937</v>
      </c>
      <c r="H278" s="33">
        <f>SUM(D278,F278)</f>
        <v>1491221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16</vt:i4>
      </vt:variant>
    </vt:vector>
  </HeadingPairs>
  <TitlesOfParts>
    <vt:vector size="17" baseType="lpstr">
      <vt:lpstr>Sheet1</vt:lpstr>
      <vt:lpstr>ann_berit</vt:lpstr>
      <vt:lpstr>bente</vt:lpstr>
      <vt:lpstr>davis</vt:lpstr>
      <vt:lpstr>elin_bergs</vt:lpstr>
      <vt:lpstr>eystein_berge</vt:lpstr>
      <vt:lpstr>gisleberg</vt:lpstr>
      <vt:lpstr>heslien</vt:lpstr>
      <vt:lpstr>hildeharaldsen</vt:lpstr>
      <vt:lpstr>knut_engen</vt:lpstr>
      <vt:lpstr>laland</vt:lpstr>
      <vt:lpstr>linda_engen</vt:lpstr>
      <vt:lpstr>ments</vt:lpstr>
      <vt:lpstr>odderik</vt:lpstr>
      <vt:lpstr>siv</vt:lpstr>
      <vt:lpstr>svein</vt:lpstr>
      <vt:lpstr>Tronsmoen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Lynne</dc:creator>
  <cp:lastModifiedBy>Tone Britt Madsen</cp:lastModifiedBy>
  <dcterms:created xsi:type="dcterms:W3CDTF">2019-09-16T08:36:35Z</dcterms:created>
  <dcterms:modified xsi:type="dcterms:W3CDTF">2024-06-27T17:03:26Z</dcterms:modified>
</cp:coreProperties>
</file>